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0\"/>
    </mc:Choice>
  </mc:AlternateContent>
  <xr:revisionPtr revIDLastSave="0" documentId="13_ncr:1_{26A6716A-1185-4392-B3C8-7DD79CE10A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učty pro vyvěšení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6" i="3" l="1"/>
  <c r="H63" i="3" l="1"/>
  <c r="H157" i="3" s="1"/>
  <c r="F7" i="3"/>
  <c r="F9" i="3"/>
  <c r="D11" i="3"/>
  <c r="F13" i="3"/>
  <c r="F15" i="3"/>
  <c r="F17" i="3"/>
  <c r="F19" i="3"/>
  <c r="F21" i="3"/>
  <c r="F23" i="3"/>
  <c r="F25" i="3"/>
  <c r="F27" i="3"/>
  <c r="F29" i="3"/>
  <c r="F31" i="3"/>
  <c r="F33" i="3"/>
  <c r="F35" i="3"/>
  <c r="F37" i="3"/>
  <c r="F39" i="3"/>
  <c r="F41" i="3"/>
  <c r="F43" i="3"/>
  <c r="F45" i="3"/>
  <c r="F47" i="3"/>
  <c r="F49" i="3"/>
  <c r="F51" i="3"/>
  <c r="F53" i="3"/>
  <c r="F55" i="3"/>
  <c r="F57" i="3"/>
  <c r="F59" i="3"/>
  <c r="F61" i="3"/>
  <c r="F67" i="3"/>
  <c r="F69" i="3"/>
  <c r="F71" i="3"/>
  <c r="F73" i="3"/>
  <c r="F75" i="3"/>
  <c r="F77" i="3"/>
  <c r="F79" i="3"/>
  <c r="F81" i="3"/>
  <c r="F83" i="3"/>
  <c r="F85" i="3"/>
  <c r="F87" i="3"/>
  <c r="F89" i="3"/>
  <c r="F91" i="3"/>
  <c r="F93" i="3"/>
  <c r="F95" i="3"/>
  <c r="F97" i="3"/>
  <c r="F99" i="3"/>
  <c r="F101" i="3"/>
  <c r="F103" i="3"/>
  <c r="F105" i="3"/>
  <c r="F107" i="3"/>
  <c r="F109" i="3"/>
  <c r="F111" i="3"/>
  <c r="F113" i="3"/>
  <c r="F115" i="3"/>
  <c r="F117" i="3"/>
  <c r="F119" i="3"/>
  <c r="F121" i="3"/>
  <c r="F123" i="3"/>
  <c r="F125" i="3"/>
  <c r="F127" i="3"/>
  <c r="F129" i="3"/>
  <c r="F131" i="3"/>
  <c r="F133" i="3"/>
  <c r="F135" i="3"/>
  <c r="F137" i="3"/>
  <c r="F139" i="3"/>
  <c r="F141" i="3"/>
  <c r="F143" i="3"/>
  <c r="F145" i="3"/>
  <c r="F147" i="3"/>
  <c r="F149" i="3"/>
  <c r="F151" i="3"/>
  <c r="F153" i="3"/>
  <c r="D155" i="3"/>
  <c r="D158" i="3" s="1"/>
  <c r="H155" i="3"/>
  <c r="H158" i="3" s="1"/>
  <c r="F163" i="3"/>
  <c r="F164" i="3"/>
  <c r="F166" i="3"/>
  <c r="F167" i="3"/>
  <c r="F11" i="3" l="1"/>
  <c r="F158" i="3"/>
  <c r="H175" i="3" s="1"/>
  <c r="F155" i="3"/>
  <c r="H170" i="3"/>
  <c r="H159" i="3"/>
  <c r="D63" i="3"/>
  <c r="F63" i="3" l="1"/>
  <c r="H174" i="3" s="1"/>
  <c r="H177" i="3" s="1"/>
  <c r="D157" i="3"/>
  <c r="F157" i="3" l="1"/>
  <c r="D159" i="3"/>
  <c r="F159" i="3" s="1"/>
  <c r="D170" i="3"/>
  <c r="F170" i="3" s="1"/>
</calcChain>
</file>

<file path=xl/sharedStrings.xml><?xml version="1.0" encoding="utf-8"?>
<sst xmlns="http://schemas.openxmlformats.org/spreadsheetml/2006/main" count="373" uniqueCount="93">
  <si>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</si>
  <si>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</si>
  <si>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</si>
  <si>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</si>
  <si>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</si>
  <si>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</si>
  <si>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</si>
  <si>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</si>
  <si>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</si>
  <si>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</si>
  <si>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</si>
  <si>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</si>
  <si>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</si>
  <si>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</si>
  <si>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</si>
  <si>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</si>
  <si>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</si>
  <si>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</si>
  <si>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</si>
  <si>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</si>
  <si>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</si>
  <si>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</si>
  <si>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</si>
  <si>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</si>
  <si>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</si>
  <si>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</si>
  <si>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</si>
  <si>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</si>
  <si>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</si>
  <si>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</si>
  <si>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</si>
  <si>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</si>
  <si>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</si>
  <si>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</si>
  <si>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</si>
  <si>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</si>
  <si>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</si>
  <si>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</si>
  <si>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</si>
  <si>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</si>
  <si>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</si>
  <si>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</si>
  <si>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</si>
  <si>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</si>
  <si>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</si>
  <si>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</si>
  <si>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</si>
  <si>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</si>
  <si>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</si>
  <si>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</si>
  <si>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</si>
  <si>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</si>
  <si>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</si>
  <si>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</si>
  <si>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</si>
  <si>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</si>
  <si>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</si>
  <si>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</si>
  <si>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</si>
  <si>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</si>
  <si>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</si>
  <si>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</si>
  <si>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</si>
  <si>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</si>
  <si>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</si>
  <si>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</si>
  <si>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</si>
  <si>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</si>
  <si>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Záležitosti kultury j.n. (Galerie)</t>
  </si>
  <si>
    <t>Ostatní nakládání s odpady (sběrný dvůr)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</si>
  <si>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</si>
  <si>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</si>
  <si>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</si>
  <si>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</si>
  <si>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</si>
  <si>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</si>
  <si>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Schválený</t>
  </si>
  <si>
    <t>Návrh</t>
  </si>
  <si>
    <t>Změna</t>
  </si>
  <si>
    <t>RO</t>
  </si>
  <si>
    <t>rozp. opatření</t>
  </si>
  <si>
    <t>Volby prezidenta ČR</t>
  </si>
  <si>
    <t>Přebytek rozpočtu pro rok 2020</t>
  </si>
  <si>
    <t>stav účtu k 1.1.2020</t>
  </si>
  <si>
    <t>rozpočtované příjmy 2020</t>
  </si>
  <si>
    <t>rozpočtované výdaje 2020</t>
  </si>
  <si>
    <t>financovaní 2020 - splátky úvěrů</t>
  </si>
  <si>
    <t>volné prostředky 2020</t>
  </si>
  <si>
    <t xml:space="preserve">6. Rozpočtové opatření  Městyse Malšice 2020  </t>
  </si>
  <si>
    <t xml:space="preserve"> návrh pro schválení v zastupitelstvu</t>
  </si>
  <si>
    <t>vodní zdroje - VŘ 2019</t>
  </si>
  <si>
    <t>Dobřejice, všechlapy</t>
  </si>
  <si>
    <t>kuchyň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</si>
</sst>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  <font>
      <b/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0" borderId="0" xfId="0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4" fillId="2" borderId="0" xfId="0" applyFont="1" applyFill="1" applyBorder="1"/>
    <xf numFmtId="3" fontId="3" fillId="2" borderId="0" xfId="0" applyNumberFormat="1" applyFont="1" applyFill="1" applyBorder="1"/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2" fillId="0" borderId="0" xfId="0" applyFont="1"/>
    <xf numFmtId="0" fontId="1" fillId="0" borderId="0" xfId="0" applyFont="1"/>
    <xf numFmtId="0" fontId="10" fillId="0" borderId="0" xfId="0" applyFont="1"/>
    <xf numFmtId="4" fontId="10" fillId="2" borderId="0" xfId="0" applyNumberFormat="1" applyFont="1" applyFill="1"/>
    <xf numFmtId="0" fontId="3" fillId="0" borderId="0" xfId="0" applyFont="1"/>
    <xf numFmtId="3" fontId="10" fillId="0" borderId="0" xfId="0" applyNumberFormat="1" applyFont="1"/>
    <xf numFmtId="4" fontId="4" fillId="3" borderId="1" xfId="0" applyNumberFormat="1" applyFont="1" applyFill="1" applyBorder="1"/>
    <xf numFmtId="0" fontId="8" fillId="0" borderId="0" xfId="0" applyFont="1" applyFill="1" applyBorder="1"/>
    <xf numFmtId="0" fontId="9" fillId="0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3"/>
  <sheetViews>
    <sheetView tabSelected="1" topLeftCell="A124" zoomScaleNormal="100" zoomScaleSheetLayoutView="100" workbookViewId="0">
      <selection activeCell="J108" sqref="J108"/>
    </sheetView>
  </sheetViews>
  <sheetFormatPr defaultRowHeight="12.75" x14ac:dyDescent="0.2"/>
  <cols>
    <col min="1" max="2" width="4.42578125" style="1" customWidth="1"/>
    <col min="3" max="3" width="33.42578125" style="1" customWidth="1"/>
    <col min="4" max="4" width="10" style="1" customWidth="1"/>
    <col min="5" max="5" width="1.5703125" style="1" customWidth="1"/>
    <col min="6" max="6" width="9" style="1" customWidth="1"/>
    <col min="7" max="7" width="2" style="1" customWidth="1"/>
    <col min="8" max="8" width="11.85546875" style="15" customWidth="1"/>
    <col min="9" max="9" width="4.42578125" style="1" customWidth="1"/>
    <col min="10" max="10" width="17.85546875" style="5" customWidth="1"/>
    <col min="11" max="16384" width="9.140625" style="1"/>
  </cols>
  <sheetData>
    <row r="1" spans="1:10" s="8" customFormat="1" ht="18.95" customHeight="1" x14ac:dyDescent="0.3">
      <c r="A1" s="36" t="s">
        <v>88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s="8" customFormat="1" ht="18.95" customHeight="1" x14ac:dyDescent="0.3">
      <c r="A2" s="28"/>
      <c r="B2" s="28"/>
      <c r="C2" s="37" t="s">
        <v>89</v>
      </c>
      <c r="D2" s="37"/>
      <c r="E2" s="28"/>
      <c r="F2" s="28"/>
      <c r="G2" s="28"/>
      <c r="H2" s="28"/>
      <c r="I2" s="28"/>
      <c r="J2" s="28"/>
    </row>
    <row r="3" spans="1:10" ht="12.75" customHeight="1" x14ac:dyDescent="0.2">
      <c r="A3" s="7"/>
      <c r="B3" s="5"/>
      <c r="C3" s="5"/>
      <c r="D3" s="12" t="s">
        <v>76</v>
      </c>
      <c r="E3" s="13"/>
      <c r="F3" s="12" t="s">
        <v>77</v>
      </c>
      <c r="G3" s="13"/>
      <c r="H3" s="16" t="s">
        <v>78</v>
      </c>
      <c r="I3" s="13"/>
    </row>
    <row r="4" spans="1:10" ht="12.75" customHeight="1" x14ac:dyDescent="0.2">
      <c r="A4" s="5"/>
      <c r="B4" s="5"/>
      <c r="C4" s="5"/>
      <c r="D4" s="12" t="s">
        <v>72</v>
      </c>
      <c r="E4" s="13"/>
      <c r="F4" s="12" t="s">
        <v>80</v>
      </c>
      <c r="G4" s="13"/>
      <c r="H4" s="16" t="s">
        <v>79</v>
      </c>
      <c r="I4" s="13"/>
    </row>
    <row r="5" spans="1:10" ht="12.75" customHeight="1" x14ac:dyDescent="0.2">
      <c r="A5" s="5" t="s">
        <v>1</v>
      </c>
      <c r="B5" s="19" t="s">
        <v>2</v>
      </c>
      <c r="C5" s="5" t="s">
        <v>3</v>
      </c>
      <c r="D5" s="12">
        <v>2020</v>
      </c>
      <c r="E5" s="13"/>
      <c r="F5" s="12">
        <v>2020</v>
      </c>
      <c r="G5" s="13"/>
      <c r="H5" s="16">
        <v>2020</v>
      </c>
      <c r="I5" s="13"/>
    </row>
    <row r="6" spans="1:10" ht="12.75" customHeight="1" x14ac:dyDescent="0.2">
      <c r="A6" s="5"/>
      <c r="B6" s="19"/>
      <c r="C6" s="5"/>
      <c r="D6" s="5"/>
      <c r="E6" s="5"/>
      <c r="F6" s="5"/>
      <c r="G6" s="5"/>
      <c r="H6" s="18"/>
      <c r="I6" s="5"/>
    </row>
    <row r="7" spans="1:10" s="3" customFormat="1" ht="12.75" customHeight="1" x14ac:dyDescent="0.2">
      <c r="A7" s="20" t="s">
        <v>4</v>
      </c>
      <c r="B7" s="19" t="s">
        <v>5</v>
      </c>
      <c r="C7" s="7" t="s">
        <v>6</v>
      </c>
      <c r="D7" s="6">
        <v>33162800</v>
      </c>
      <c r="E7" s="7" t="s">
        <v>7</v>
      </c>
      <c r="F7" s="6">
        <f>D7+H7</f>
        <v>33162800</v>
      </c>
      <c r="G7" s="7" t="s">
        <v>7</v>
      </c>
      <c r="H7" s="21">
        <v>0</v>
      </c>
      <c r="I7" s="7" t="s">
        <v>7</v>
      </c>
      <c r="J7" s="5">
        <v>0</v>
      </c>
    </row>
    <row r="8" spans="1:10" s="3" customFormat="1" ht="12.75" customHeight="1" x14ac:dyDescent="0.2">
      <c r="A8" s="20"/>
      <c r="B8" s="19"/>
      <c r="C8" s="7"/>
      <c r="D8" s="6"/>
      <c r="E8" s="7"/>
      <c r="F8" s="6"/>
      <c r="G8" s="7"/>
      <c r="H8" s="22"/>
      <c r="I8" s="7"/>
      <c r="J8" s="5" t="s">
        <v>0</v>
      </c>
    </row>
    <row r="9" spans="1:10" s="3" customFormat="1" ht="12.75" customHeight="1" x14ac:dyDescent="0.2">
      <c r="A9" s="20" t="s">
        <v>4</v>
      </c>
      <c r="B9" s="19" t="s">
        <v>8</v>
      </c>
      <c r="C9" s="7" t="s">
        <v>9</v>
      </c>
      <c r="D9" s="6">
        <v>2644900</v>
      </c>
      <c r="E9" s="7" t="s">
        <v>7</v>
      </c>
      <c r="F9" s="6">
        <f t="shared" ref="F9:F73" si="0">D9+H9</f>
        <v>2644900</v>
      </c>
      <c r="G9" s="7" t="s">
        <v>7</v>
      </c>
      <c r="H9" s="21">
        <v>0</v>
      </c>
      <c r="I9" s="7" t="s">
        <v>7</v>
      </c>
      <c r="J9" s="5" t="s">
        <v>0</v>
      </c>
    </row>
    <row r="10" spans="1:10" s="3" customFormat="1" ht="12.75" customHeight="1" x14ac:dyDescent="0.2">
      <c r="A10" s="20"/>
      <c r="B10" s="19"/>
      <c r="C10" s="7"/>
      <c r="D10" s="6"/>
      <c r="E10" s="7"/>
      <c r="F10" s="6"/>
      <c r="G10" s="7"/>
      <c r="H10" s="21"/>
      <c r="I10" s="7"/>
      <c r="J10" s="27" t="s">
        <v>0</v>
      </c>
    </row>
    <row r="11" spans="1:10" ht="12.75" customHeight="1" x14ac:dyDescent="0.2">
      <c r="A11" s="20" t="s">
        <v>4</v>
      </c>
      <c r="B11" s="7"/>
      <c r="C11" s="7" t="s">
        <v>10</v>
      </c>
      <c r="D11" s="6">
        <f>SUM(D7:D10)</f>
        <v>35807700</v>
      </c>
      <c r="E11" s="5"/>
      <c r="F11" s="6">
        <f t="shared" si="0"/>
        <v>35807700</v>
      </c>
      <c r="G11" s="5"/>
      <c r="H11" s="21">
        <v>0</v>
      </c>
      <c r="I11" s="5"/>
    </row>
    <row r="12" spans="1:10" s="3" customFormat="1" ht="12.75" customHeight="1" x14ac:dyDescent="0.2">
      <c r="A12" s="5"/>
      <c r="B12" s="5"/>
      <c r="C12" s="5"/>
      <c r="D12" s="6"/>
      <c r="E12" s="7"/>
      <c r="F12" s="6"/>
      <c r="G12" s="7"/>
      <c r="H12" s="21"/>
      <c r="I12" s="7"/>
      <c r="J12" s="5"/>
    </row>
    <row r="13" spans="1:10" s="3" customFormat="1" ht="12.75" customHeight="1" x14ac:dyDescent="0.2">
      <c r="A13" s="7">
        <v>1031</v>
      </c>
      <c r="B13" s="5"/>
      <c r="C13" s="7" t="s">
        <v>11</v>
      </c>
      <c r="D13" s="6">
        <v>2500000</v>
      </c>
      <c r="E13" s="7" t="s">
        <v>7</v>
      </c>
      <c r="F13" s="6">
        <f t="shared" si="0"/>
        <v>2500000</v>
      </c>
      <c r="G13" s="7" t="s">
        <v>7</v>
      </c>
      <c r="H13" s="21"/>
      <c r="I13" s="7" t="s">
        <v>7</v>
      </c>
      <c r="J13" s="5"/>
    </row>
    <row r="14" spans="1:10" ht="12.75" customHeight="1" x14ac:dyDescent="0.2">
      <c r="A14" s="7"/>
      <c r="B14" s="5"/>
      <c r="C14" s="7"/>
      <c r="D14" s="6"/>
      <c r="E14" s="7"/>
      <c r="F14" s="6"/>
      <c r="G14" s="7"/>
      <c r="H14" s="21"/>
      <c r="I14" s="7"/>
    </row>
    <row r="15" spans="1:10" s="3" customFormat="1" ht="12.75" customHeight="1" x14ac:dyDescent="0.2">
      <c r="A15" s="7">
        <v>2119</v>
      </c>
      <c r="B15" s="5"/>
      <c r="C15" s="7" t="s">
        <v>12</v>
      </c>
      <c r="D15" s="6">
        <v>0</v>
      </c>
      <c r="E15" s="7" t="s">
        <v>7</v>
      </c>
      <c r="F15" s="6">
        <f t="shared" si="0"/>
        <v>0</v>
      </c>
      <c r="G15" s="7" t="s">
        <v>7</v>
      </c>
      <c r="H15" s="21">
        <v>0</v>
      </c>
      <c r="I15" s="7" t="s">
        <v>7</v>
      </c>
      <c r="J15" s="5" t="s">
        <v>0</v>
      </c>
    </row>
    <row r="16" spans="1:10" s="3" customFormat="1" ht="12.75" customHeight="1" x14ac:dyDescent="0.2">
      <c r="A16" s="7"/>
      <c r="B16" s="5"/>
      <c r="C16" s="7"/>
      <c r="D16" s="6"/>
      <c r="E16" s="7"/>
      <c r="F16" s="6"/>
      <c r="G16" s="7"/>
      <c r="H16" s="21"/>
      <c r="I16" s="7"/>
      <c r="J16" s="5"/>
    </row>
    <row r="17" spans="1:10" s="3" customFormat="1" ht="12.75" customHeight="1" x14ac:dyDescent="0.2">
      <c r="A17" s="7">
        <v>2321</v>
      </c>
      <c r="B17" s="5"/>
      <c r="C17" s="7" t="s">
        <v>13</v>
      </c>
      <c r="D17" s="6">
        <v>1000000</v>
      </c>
      <c r="E17" s="7" t="s">
        <v>7</v>
      </c>
      <c r="F17" s="6">
        <f t="shared" si="0"/>
        <v>1000000</v>
      </c>
      <c r="G17" s="7" t="s">
        <v>7</v>
      </c>
      <c r="H17" s="21">
        <v>0</v>
      </c>
      <c r="I17" s="7" t="s">
        <v>7</v>
      </c>
      <c r="J17" s="5" t="s">
        <v>0</v>
      </c>
    </row>
    <row r="18" spans="1:10" s="3" customFormat="1" ht="12.75" customHeight="1" x14ac:dyDescent="0.2">
      <c r="A18" s="7"/>
      <c r="B18" s="5"/>
      <c r="C18" s="7"/>
      <c r="D18" s="6"/>
      <c r="E18" s="7"/>
      <c r="F18" s="6"/>
      <c r="G18" s="7"/>
      <c r="H18" s="21"/>
      <c r="I18" s="7"/>
      <c r="J18" s="5"/>
    </row>
    <row r="19" spans="1:10" s="3" customFormat="1" ht="12.75" customHeight="1" x14ac:dyDescent="0.2">
      <c r="A19" s="7">
        <v>3111</v>
      </c>
      <c r="B19" s="5"/>
      <c r="C19" s="7" t="s">
        <v>33</v>
      </c>
      <c r="D19" s="6">
        <v>160000</v>
      </c>
      <c r="E19" s="7" t="s">
        <v>7</v>
      </c>
      <c r="F19" s="6">
        <f t="shared" si="0"/>
        <v>160000</v>
      </c>
      <c r="G19" s="7" t="s">
        <v>7</v>
      </c>
      <c r="H19" s="21">
        <v>0</v>
      </c>
      <c r="I19" s="7" t="s">
        <v>7</v>
      </c>
      <c r="J19" s="5" t="s">
        <v>0</v>
      </c>
    </row>
    <row r="20" spans="1:10" s="3" customFormat="1" ht="12.75" customHeight="1" x14ac:dyDescent="0.2">
      <c r="A20" s="7"/>
      <c r="B20" s="5"/>
      <c r="C20" s="7"/>
      <c r="D20" s="6"/>
      <c r="E20" s="7"/>
      <c r="F20" s="6"/>
      <c r="G20" s="7"/>
      <c r="H20" s="21"/>
      <c r="I20" s="7"/>
      <c r="J20" s="5"/>
    </row>
    <row r="21" spans="1:10" s="3" customFormat="1" ht="12.75" customHeight="1" x14ac:dyDescent="0.2">
      <c r="A21" s="7">
        <v>3113</v>
      </c>
      <c r="B21" s="5"/>
      <c r="C21" s="7" t="s">
        <v>34</v>
      </c>
      <c r="D21" s="6">
        <v>0</v>
      </c>
      <c r="E21" s="7" t="s">
        <v>7</v>
      </c>
      <c r="F21" s="6">
        <f t="shared" si="0"/>
        <v>0</v>
      </c>
      <c r="G21" s="7" t="s">
        <v>7</v>
      </c>
      <c r="H21" s="21"/>
      <c r="I21" s="7" t="s">
        <v>7</v>
      </c>
      <c r="J21" s="5"/>
    </row>
    <row r="22" spans="1:10" s="3" customFormat="1" ht="12.75" customHeight="1" x14ac:dyDescent="0.2">
      <c r="A22" s="7"/>
      <c r="B22" s="5"/>
      <c r="C22" s="7"/>
      <c r="D22" s="6"/>
      <c r="E22" s="7"/>
      <c r="F22" s="6"/>
      <c r="G22" s="7"/>
      <c r="H22" s="21"/>
      <c r="I22" s="7"/>
      <c r="J22" s="5"/>
    </row>
    <row r="23" spans="1:10" s="3" customFormat="1" ht="12.75" customHeight="1" x14ac:dyDescent="0.2">
      <c r="A23" s="7">
        <v>3314</v>
      </c>
      <c r="B23" s="5"/>
      <c r="C23" s="7" t="s">
        <v>14</v>
      </c>
      <c r="D23" s="6">
        <v>10000</v>
      </c>
      <c r="E23" s="7" t="s">
        <v>7</v>
      </c>
      <c r="F23" s="6">
        <f t="shared" si="0"/>
        <v>10000</v>
      </c>
      <c r="G23" s="7" t="s">
        <v>7</v>
      </c>
      <c r="H23" s="21"/>
      <c r="I23" s="7" t="s">
        <v>7</v>
      </c>
      <c r="J23" s="5"/>
    </row>
    <row r="24" spans="1:10" s="3" customFormat="1" ht="12.75" customHeight="1" x14ac:dyDescent="0.2">
      <c r="A24" s="7"/>
      <c r="B24" s="5"/>
      <c r="C24" s="7"/>
      <c r="D24" s="6"/>
      <c r="E24" s="7"/>
      <c r="F24" s="6"/>
      <c r="G24" s="7"/>
      <c r="H24" s="21"/>
      <c r="I24" s="7"/>
      <c r="J24" s="5"/>
    </row>
    <row r="25" spans="1:10" s="3" customFormat="1" ht="12.75" customHeight="1" x14ac:dyDescent="0.2">
      <c r="A25" s="7">
        <v>3119</v>
      </c>
      <c r="B25" s="7"/>
      <c r="C25" s="7" t="s">
        <v>35</v>
      </c>
      <c r="D25" s="6">
        <v>705000</v>
      </c>
      <c r="E25" s="7" t="s">
        <v>7</v>
      </c>
      <c r="F25" s="6">
        <f t="shared" si="0"/>
        <v>705000</v>
      </c>
      <c r="G25" s="7" t="s">
        <v>7</v>
      </c>
      <c r="H25" s="21">
        <v>0</v>
      </c>
      <c r="I25" s="7" t="s">
        <v>7</v>
      </c>
      <c r="J25" s="5" t="s">
        <v>0</v>
      </c>
    </row>
    <row r="26" spans="1:10" s="3" customFormat="1" ht="12.75" customHeight="1" x14ac:dyDescent="0.2">
      <c r="A26" s="7"/>
      <c r="B26" s="7"/>
      <c r="C26" s="7"/>
      <c r="D26" s="6"/>
      <c r="E26" s="7"/>
      <c r="F26" s="6"/>
      <c r="G26" s="7"/>
      <c r="H26" s="21"/>
      <c r="I26" s="7"/>
      <c r="J26" s="5"/>
    </row>
    <row r="27" spans="1:10" s="3" customFormat="1" ht="12.75" customHeight="1" x14ac:dyDescent="0.2">
      <c r="A27" s="7">
        <v>3319</v>
      </c>
      <c r="B27" s="7"/>
      <c r="C27" s="7" t="s">
        <v>70</v>
      </c>
      <c r="D27" s="6">
        <v>0</v>
      </c>
      <c r="E27" s="7" t="s">
        <v>7</v>
      </c>
      <c r="F27" s="6">
        <f t="shared" si="0"/>
        <v>0</v>
      </c>
      <c r="G27" s="7" t="s">
        <v>7</v>
      </c>
      <c r="H27" s="21"/>
      <c r="I27" s="7" t="s">
        <v>7</v>
      </c>
      <c r="J27" s="5"/>
    </row>
    <row r="28" spans="1:10" s="3" customFormat="1" ht="12.75" customHeight="1" x14ac:dyDescent="0.2">
      <c r="A28" s="7"/>
      <c r="B28" s="5"/>
      <c r="C28" s="7"/>
      <c r="D28" s="6"/>
      <c r="E28" s="7"/>
      <c r="F28" s="6"/>
      <c r="G28" s="7"/>
      <c r="H28" s="21"/>
      <c r="I28" s="7"/>
      <c r="J28" s="5"/>
    </row>
    <row r="29" spans="1:10" s="3" customFormat="1" ht="12.75" customHeight="1" x14ac:dyDescent="0.2">
      <c r="A29" s="7">
        <v>3392</v>
      </c>
      <c r="B29" s="5"/>
      <c r="C29" s="7" t="s">
        <v>15</v>
      </c>
      <c r="D29" s="6">
        <v>55000</v>
      </c>
      <c r="E29" s="5" t="s">
        <v>7</v>
      </c>
      <c r="F29" s="6">
        <f t="shared" si="0"/>
        <v>55000</v>
      </c>
      <c r="G29" s="5" t="s">
        <v>7</v>
      </c>
      <c r="H29" s="21"/>
      <c r="I29" s="5" t="s">
        <v>7</v>
      </c>
      <c r="J29" s="5"/>
    </row>
    <row r="30" spans="1:10" ht="12.75" customHeight="1" x14ac:dyDescent="0.2">
      <c r="A30" s="7"/>
      <c r="B30" s="5"/>
      <c r="C30" s="7"/>
      <c r="D30" s="6"/>
      <c r="E30" s="5"/>
      <c r="F30" s="6"/>
      <c r="G30" s="5"/>
      <c r="H30" s="21"/>
      <c r="I30" s="5"/>
    </row>
    <row r="31" spans="1:10" ht="12.75" customHeight="1" x14ac:dyDescent="0.2">
      <c r="A31" s="7">
        <v>3612</v>
      </c>
      <c r="B31" s="5"/>
      <c r="C31" s="7" t="s">
        <v>16</v>
      </c>
      <c r="D31" s="6">
        <v>1300000</v>
      </c>
      <c r="E31" s="5" t="s">
        <v>7</v>
      </c>
      <c r="F31" s="6">
        <f t="shared" si="0"/>
        <v>1300000</v>
      </c>
      <c r="G31" s="5" t="s">
        <v>7</v>
      </c>
      <c r="H31" s="21">
        <v>0</v>
      </c>
      <c r="I31" s="5" t="s">
        <v>7</v>
      </c>
      <c r="J31" s="5" t="s">
        <v>0</v>
      </c>
    </row>
    <row r="32" spans="1:10" ht="12.75" customHeight="1" x14ac:dyDescent="0.2">
      <c r="A32" s="7"/>
      <c r="B32" s="5"/>
      <c r="C32" s="7"/>
      <c r="D32" s="6"/>
      <c r="E32" s="5"/>
      <c r="F32" s="6"/>
      <c r="G32" s="5"/>
      <c r="H32" s="21"/>
      <c r="I32" s="5"/>
    </row>
    <row r="33" spans="1:10" ht="12.75" customHeight="1" x14ac:dyDescent="0.2">
      <c r="A33" s="7">
        <v>3613</v>
      </c>
      <c r="B33" s="5"/>
      <c r="C33" s="7" t="s">
        <v>17</v>
      </c>
      <c r="D33" s="6">
        <v>630000</v>
      </c>
      <c r="E33" s="5" t="s">
        <v>7</v>
      </c>
      <c r="F33" s="6">
        <f t="shared" si="0"/>
        <v>630000</v>
      </c>
      <c r="G33" s="5" t="s">
        <v>7</v>
      </c>
      <c r="H33" s="21">
        <v>0</v>
      </c>
      <c r="I33" s="5" t="s">
        <v>7</v>
      </c>
      <c r="J33" s="5" t="s">
        <v>0</v>
      </c>
    </row>
    <row r="34" spans="1:10" ht="12.75" customHeight="1" x14ac:dyDescent="0.2">
      <c r="A34" s="7"/>
      <c r="B34" s="5"/>
      <c r="C34" s="7"/>
      <c r="D34" s="6"/>
      <c r="E34" s="5"/>
      <c r="F34" s="6"/>
      <c r="G34" s="5"/>
      <c r="H34" s="21"/>
      <c r="I34" s="5"/>
    </row>
    <row r="35" spans="1:10" s="3" customFormat="1" ht="12.75" customHeight="1" x14ac:dyDescent="0.2">
      <c r="A35" s="7">
        <v>3631</v>
      </c>
      <c r="B35" s="7"/>
      <c r="C35" s="7" t="s">
        <v>44</v>
      </c>
      <c r="D35" s="6">
        <v>0</v>
      </c>
      <c r="E35" s="7" t="s">
        <v>7</v>
      </c>
      <c r="F35" s="6">
        <f t="shared" si="0"/>
        <v>0</v>
      </c>
      <c r="G35" s="7" t="s">
        <v>7</v>
      </c>
      <c r="H35" s="21"/>
      <c r="I35" s="7" t="s">
        <v>7</v>
      </c>
      <c r="J35" s="5"/>
    </row>
    <row r="36" spans="1:10" ht="12.75" customHeight="1" x14ac:dyDescent="0.2">
      <c r="A36" s="7"/>
      <c r="B36" s="5"/>
      <c r="C36" s="7"/>
      <c r="D36" s="6"/>
      <c r="E36" s="5"/>
      <c r="F36" s="6"/>
      <c r="G36" s="5"/>
      <c r="H36" s="21"/>
      <c r="I36" s="5"/>
    </row>
    <row r="37" spans="1:10" ht="12.75" customHeight="1" x14ac:dyDescent="0.2">
      <c r="A37" s="7">
        <v>3632</v>
      </c>
      <c r="B37" s="5"/>
      <c r="C37" s="7" t="s">
        <v>18</v>
      </c>
      <c r="D37" s="6">
        <v>80000</v>
      </c>
      <c r="E37" s="5" t="s">
        <v>7</v>
      </c>
      <c r="F37" s="6">
        <f t="shared" si="0"/>
        <v>80000</v>
      </c>
      <c r="G37" s="5" t="s">
        <v>7</v>
      </c>
      <c r="H37" s="21"/>
      <c r="I37" s="5" t="s">
        <v>7</v>
      </c>
    </row>
    <row r="38" spans="1:10" ht="12.75" customHeight="1" x14ac:dyDescent="0.2">
      <c r="A38" s="5"/>
      <c r="B38" s="5"/>
      <c r="C38" s="5"/>
      <c r="D38" s="6"/>
      <c r="E38" s="5"/>
      <c r="F38" s="6"/>
      <c r="G38" s="5"/>
      <c r="H38" s="21"/>
      <c r="I38" s="5"/>
    </row>
    <row r="39" spans="1:10" ht="12.75" customHeight="1" x14ac:dyDescent="0.2">
      <c r="A39" s="7">
        <v>3639</v>
      </c>
      <c r="B39" s="7"/>
      <c r="C39" s="7" t="s">
        <v>19</v>
      </c>
      <c r="D39" s="6">
        <v>600000</v>
      </c>
      <c r="E39" s="7" t="s">
        <v>7</v>
      </c>
      <c r="F39" s="6">
        <f t="shared" si="0"/>
        <v>600000</v>
      </c>
      <c r="G39" s="7" t="s">
        <v>7</v>
      </c>
      <c r="H39" s="21">
        <v>0</v>
      </c>
      <c r="I39" s="7" t="s">
        <v>7</v>
      </c>
      <c r="J39" s="5" t="s">
        <v>0</v>
      </c>
    </row>
    <row r="40" spans="1:10" ht="12.75" customHeight="1" x14ac:dyDescent="0.2">
      <c r="A40" s="5"/>
      <c r="B40" s="5"/>
      <c r="C40" s="5"/>
      <c r="D40" s="6"/>
      <c r="E40" s="5"/>
      <c r="F40" s="6"/>
      <c r="G40" s="5"/>
      <c r="H40" s="21"/>
      <c r="I40" s="5"/>
    </row>
    <row r="41" spans="1:10" s="3" customFormat="1" ht="12.75" customHeight="1" x14ac:dyDescent="0.2">
      <c r="A41" s="7">
        <v>3722</v>
      </c>
      <c r="B41" s="7"/>
      <c r="C41" s="7" t="s">
        <v>20</v>
      </c>
      <c r="D41" s="6">
        <v>150000</v>
      </c>
      <c r="E41" s="7" t="s">
        <v>7</v>
      </c>
      <c r="F41" s="6">
        <f t="shared" si="0"/>
        <v>150000</v>
      </c>
      <c r="G41" s="7" t="s">
        <v>7</v>
      </c>
      <c r="H41" s="21"/>
      <c r="I41" s="7" t="s">
        <v>7</v>
      </c>
      <c r="J41" s="5"/>
    </row>
    <row r="42" spans="1:10" s="3" customFormat="1" ht="12.75" customHeight="1" x14ac:dyDescent="0.2">
      <c r="A42" s="7"/>
      <c r="B42" s="7"/>
      <c r="C42" s="7"/>
      <c r="D42" s="6"/>
      <c r="E42" s="7"/>
      <c r="F42" s="6"/>
      <c r="G42" s="7"/>
      <c r="H42" s="21"/>
      <c r="I42" s="7"/>
      <c r="J42" s="5"/>
    </row>
    <row r="43" spans="1:10" ht="12.75" customHeight="1" x14ac:dyDescent="0.2">
      <c r="A43" s="7">
        <v>3745</v>
      </c>
      <c r="B43" s="7"/>
      <c r="C43" s="7" t="s">
        <v>21</v>
      </c>
      <c r="D43" s="6">
        <v>0</v>
      </c>
      <c r="E43" s="7" t="s">
        <v>7</v>
      </c>
      <c r="F43" s="6">
        <f t="shared" si="0"/>
        <v>0</v>
      </c>
      <c r="G43" s="7" t="s">
        <v>7</v>
      </c>
      <c r="H43" s="21"/>
      <c r="I43" s="7" t="s">
        <v>7</v>
      </c>
    </row>
    <row r="44" spans="1:10" s="3" customFormat="1" ht="12.75" customHeight="1" x14ac:dyDescent="0.2">
      <c r="A44" s="7"/>
      <c r="B44" s="7"/>
      <c r="C44" s="7"/>
      <c r="D44" s="6"/>
      <c r="E44" s="7"/>
      <c r="F44" s="6"/>
      <c r="G44" s="7"/>
      <c r="H44" s="21"/>
      <c r="I44" s="7"/>
      <c r="J44" s="5"/>
    </row>
    <row r="45" spans="1:10" s="3" customFormat="1" ht="12.75" customHeight="1" x14ac:dyDescent="0.2">
      <c r="A45" s="7">
        <v>3727</v>
      </c>
      <c r="B45" s="7"/>
      <c r="C45" s="7" t="s">
        <v>22</v>
      </c>
      <c r="D45" s="6">
        <v>200000</v>
      </c>
      <c r="E45" s="7" t="s">
        <v>7</v>
      </c>
      <c r="F45" s="6">
        <f t="shared" si="0"/>
        <v>200000</v>
      </c>
      <c r="G45" s="7" t="s">
        <v>7</v>
      </c>
      <c r="H45" s="21">
        <v>0</v>
      </c>
      <c r="I45" s="7" t="s">
        <v>7</v>
      </c>
      <c r="J45" s="5" t="s">
        <v>0</v>
      </c>
    </row>
    <row r="46" spans="1:10" s="3" customFormat="1" ht="12.75" customHeight="1" x14ac:dyDescent="0.2">
      <c r="A46" s="7"/>
      <c r="B46" s="7"/>
      <c r="C46" s="7"/>
      <c r="D46" s="6"/>
      <c r="E46" s="7"/>
      <c r="F46" s="6"/>
      <c r="G46" s="7"/>
      <c r="H46" s="21"/>
      <c r="I46" s="7"/>
      <c r="J46" s="5"/>
    </row>
    <row r="47" spans="1:10" s="3" customFormat="1" ht="12.75" customHeight="1" x14ac:dyDescent="0.2">
      <c r="A47" s="7">
        <v>3762</v>
      </c>
      <c r="B47" s="7"/>
      <c r="C47" s="7" t="s">
        <v>74</v>
      </c>
      <c r="D47" s="6">
        <v>5000</v>
      </c>
      <c r="E47" s="7" t="s">
        <v>7</v>
      </c>
      <c r="F47" s="6">
        <f t="shared" ref="F47" si="1">D47+H47</f>
        <v>5000</v>
      </c>
      <c r="G47" s="7" t="s">
        <v>7</v>
      </c>
      <c r="H47" s="21">
        <v>0</v>
      </c>
      <c r="I47" s="7" t="s">
        <v>7</v>
      </c>
      <c r="J47" s="5" t="s">
        <v>0</v>
      </c>
    </row>
    <row r="48" spans="1:10" s="3" customFormat="1" ht="12.75" customHeight="1" x14ac:dyDescent="0.2">
      <c r="A48" s="7"/>
      <c r="B48" s="7"/>
      <c r="C48" s="7"/>
      <c r="D48" s="6"/>
      <c r="E48" s="7"/>
      <c r="F48" s="6"/>
      <c r="G48" s="7"/>
      <c r="H48" s="21"/>
      <c r="I48" s="7"/>
      <c r="J48" s="5"/>
    </row>
    <row r="49" spans="1:10" s="3" customFormat="1" ht="12.75" customHeight="1" x14ac:dyDescent="0.2">
      <c r="A49" s="7">
        <v>3769</v>
      </c>
      <c r="B49" s="7"/>
      <c r="C49" s="7" t="s">
        <v>62</v>
      </c>
      <c r="D49" s="6">
        <v>30000</v>
      </c>
      <c r="E49" s="7" t="s">
        <v>7</v>
      </c>
      <c r="F49" s="6">
        <f t="shared" si="0"/>
        <v>30000</v>
      </c>
      <c r="G49" s="7" t="s">
        <v>7</v>
      </c>
      <c r="H49" s="21"/>
      <c r="I49" s="7" t="s">
        <v>7</v>
      </c>
      <c r="J49" s="5"/>
    </row>
    <row r="50" spans="1:10" s="3" customFormat="1" ht="12.75" customHeight="1" x14ac:dyDescent="0.2">
      <c r="A50" s="7"/>
      <c r="B50" s="7"/>
      <c r="C50" s="7"/>
      <c r="D50" s="6"/>
      <c r="E50" s="7"/>
      <c r="F50" s="6"/>
      <c r="G50" s="7"/>
      <c r="H50" s="21"/>
      <c r="I50" s="7"/>
      <c r="J50" s="5"/>
    </row>
    <row r="51" spans="1:10" s="3" customFormat="1" ht="12.75" customHeight="1" x14ac:dyDescent="0.2">
      <c r="A51" s="7">
        <v>5512</v>
      </c>
      <c r="B51" s="7"/>
      <c r="C51" s="7" t="s">
        <v>61</v>
      </c>
      <c r="D51" s="6">
        <v>0</v>
      </c>
      <c r="E51" s="7" t="s">
        <v>7</v>
      </c>
      <c r="F51" s="6">
        <f t="shared" si="0"/>
        <v>0</v>
      </c>
      <c r="G51" s="7" t="s">
        <v>7</v>
      </c>
      <c r="H51" s="21"/>
      <c r="I51" s="7" t="s">
        <v>7</v>
      </c>
      <c r="J51" s="5"/>
    </row>
    <row r="52" spans="1:10" s="3" customFormat="1" ht="12.75" customHeight="1" x14ac:dyDescent="0.2">
      <c r="A52" s="7"/>
      <c r="B52" s="7"/>
      <c r="C52" s="7"/>
      <c r="D52" s="6"/>
      <c r="E52" s="7"/>
      <c r="F52" s="6"/>
      <c r="G52" s="7"/>
      <c r="H52" s="21"/>
      <c r="I52" s="7"/>
      <c r="J52" s="5"/>
    </row>
    <row r="53" spans="1:10" ht="12.75" customHeight="1" x14ac:dyDescent="0.2">
      <c r="A53" s="7">
        <v>6171</v>
      </c>
      <c r="B53" s="7"/>
      <c r="C53" s="7" t="s">
        <v>55</v>
      </c>
      <c r="D53" s="6">
        <v>50000</v>
      </c>
      <c r="E53" s="7" t="s">
        <v>7</v>
      </c>
      <c r="F53" s="6">
        <f t="shared" si="0"/>
        <v>50000</v>
      </c>
      <c r="G53" s="7" t="s">
        <v>7</v>
      </c>
      <c r="H53" s="21">
        <v>0</v>
      </c>
      <c r="I53" s="7" t="s">
        <v>7</v>
      </c>
      <c r="J53" s="5" t="s">
        <v>0</v>
      </c>
    </row>
    <row r="54" spans="1:10" s="3" customFormat="1" ht="12.75" customHeight="1" x14ac:dyDescent="0.2">
      <c r="A54" s="7"/>
      <c r="B54" s="7"/>
      <c r="C54" s="7"/>
      <c r="D54" s="6"/>
      <c r="E54" s="7"/>
      <c r="F54" s="6"/>
      <c r="G54" s="7"/>
      <c r="H54" s="21"/>
      <c r="I54" s="7"/>
      <c r="J54" s="5" t="s">
        <v>0</v>
      </c>
    </row>
    <row r="55" spans="1:10" s="3" customFormat="1" ht="12.75" customHeight="1" x14ac:dyDescent="0.2">
      <c r="A55" s="7">
        <v>6310</v>
      </c>
      <c r="B55" s="5"/>
      <c r="C55" s="7" t="s">
        <v>23</v>
      </c>
      <c r="D55" s="6">
        <v>10000</v>
      </c>
      <c r="E55" s="7" t="s">
        <v>7</v>
      </c>
      <c r="F55" s="6">
        <f t="shared" si="0"/>
        <v>10000</v>
      </c>
      <c r="G55" s="7" t="s">
        <v>7</v>
      </c>
      <c r="H55" s="21"/>
      <c r="I55" s="7" t="s">
        <v>7</v>
      </c>
      <c r="J55" s="5"/>
    </row>
    <row r="56" spans="1:10" s="3" customFormat="1" ht="12.75" customHeight="1" x14ac:dyDescent="0.2">
      <c r="A56" s="7"/>
      <c r="B56" s="5"/>
      <c r="C56" s="7"/>
      <c r="D56" s="6"/>
      <c r="E56" s="7"/>
      <c r="F56" s="6"/>
      <c r="G56" s="7"/>
      <c r="H56" s="21"/>
      <c r="I56" s="7"/>
      <c r="J56" s="5"/>
    </row>
    <row r="57" spans="1:10" s="3" customFormat="1" ht="12.75" customHeight="1" x14ac:dyDescent="0.2">
      <c r="A57" s="7">
        <v>6399</v>
      </c>
      <c r="B57" s="5"/>
      <c r="C57" s="7" t="s">
        <v>24</v>
      </c>
      <c r="D57" s="6">
        <v>0</v>
      </c>
      <c r="E57" s="7" t="s">
        <v>7</v>
      </c>
      <c r="F57" s="6">
        <f t="shared" si="0"/>
        <v>0</v>
      </c>
      <c r="G57" s="7" t="s">
        <v>7</v>
      </c>
      <c r="H57" s="21"/>
      <c r="I57" s="7" t="s">
        <v>7</v>
      </c>
      <c r="J57" s="5"/>
    </row>
    <row r="58" spans="1:10" ht="12.75" customHeight="1" x14ac:dyDescent="0.2">
      <c r="A58" s="5"/>
      <c r="B58" s="5"/>
      <c r="C58" s="5"/>
      <c r="D58" s="6"/>
      <c r="E58" s="5"/>
      <c r="F58" s="6"/>
      <c r="G58" s="5"/>
      <c r="H58" s="21"/>
      <c r="I58" s="5"/>
    </row>
    <row r="59" spans="1:10" s="3" customFormat="1" ht="12.75" customHeight="1" x14ac:dyDescent="0.2">
      <c r="A59" s="7">
        <v>6402</v>
      </c>
      <c r="B59" s="5"/>
      <c r="C59" s="7" t="s">
        <v>25</v>
      </c>
      <c r="D59" s="6">
        <v>0</v>
      </c>
      <c r="E59" s="7" t="s">
        <v>7</v>
      </c>
      <c r="F59" s="6">
        <f t="shared" si="0"/>
        <v>0</v>
      </c>
      <c r="G59" s="7" t="s">
        <v>7</v>
      </c>
      <c r="H59" s="21"/>
      <c r="I59" s="7" t="s">
        <v>7</v>
      </c>
      <c r="J59" s="5"/>
    </row>
    <row r="60" spans="1:10" s="3" customFormat="1" ht="12.75" customHeight="1" x14ac:dyDescent="0.2">
      <c r="A60" s="7"/>
      <c r="B60" s="5"/>
      <c r="C60" s="7"/>
      <c r="D60" s="6"/>
      <c r="E60" s="7"/>
      <c r="F60" s="6"/>
      <c r="G60" s="7"/>
      <c r="H60" s="21"/>
      <c r="I60" s="7"/>
      <c r="J60" s="5"/>
    </row>
    <row r="61" spans="1:10" ht="12.75" customHeight="1" x14ac:dyDescent="0.2">
      <c r="A61" s="7">
        <v>6409</v>
      </c>
      <c r="B61" s="7"/>
      <c r="C61" s="7" t="s">
        <v>63</v>
      </c>
      <c r="D61" s="6">
        <v>0</v>
      </c>
      <c r="E61" s="7" t="s">
        <v>7</v>
      </c>
      <c r="F61" s="6">
        <f t="shared" si="0"/>
        <v>0</v>
      </c>
      <c r="G61" s="7" t="s">
        <v>7</v>
      </c>
      <c r="H61" s="21"/>
      <c r="I61" s="7" t="s">
        <v>7</v>
      </c>
    </row>
    <row r="62" spans="1:10" ht="12.75" customHeight="1" x14ac:dyDescent="0.2">
      <c r="A62" s="7"/>
      <c r="B62" s="5"/>
      <c r="C62" s="7"/>
      <c r="D62" s="6"/>
      <c r="E62" s="7"/>
      <c r="F62" s="6"/>
      <c r="G62" s="7"/>
      <c r="H62" s="21"/>
      <c r="I62" s="7"/>
    </row>
    <row r="63" spans="1:10" ht="12.75" customHeight="1" x14ac:dyDescent="0.2">
      <c r="A63" s="7" t="s">
        <v>0</v>
      </c>
      <c r="B63" s="7"/>
      <c r="C63" s="7" t="s">
        <v>26</v>
      </c>
      <c r="D63" s="6">
        <f>SUM(D11:D61)</f>
        <v>43292700</v>
      </c>
      <c r="E63" s="7"/>
      <c r="F63" s="6">
        <f t="shared" si="0"/>
        <v>43292700</v>
      </c>
      <c r="G63" s="7"/>
      <c r="H63" s="21">
        <f>SUM(H7:H61)</f>
        <v>0</v>
      </c>
      <c r="I63" s="7"/>
    </row>
    <row r="64" spans="1:10" ht="12.75" customHeight="1" x14ac:dyDescent="0.2">
      <c r="A64" s="7"/>
      <c r="B64" s="7"/>
      <c r="C64" s="7"/>
      <c r="D64" s="6"/>
      <c r="E64" s="7"/>
      <c r="F64" s="6"/>
      <c r="G64" s="7"/>
      <c r="H64" s="21"/>
      <c r="I64" s="7"/>
    </row>
    <row r="65" spans="1:10" ht="12.75" customHeight="1" x14ac:dyDescent="0.2">
      <c r="A65" s="7"/>
      <c r="B65" s="7"/>
      <c r="C65" s="7"/>
      <c r="D65" s="6"/>
      <c r="E65" s="7"/>
      <c r="F65" s="6"/>
      <c r="G65" s="7"/>
      <c r="H65" s="21"/>
      <c r="I65" s="7"/>
    </row>
    <row r="66" spans="1:10" ht="12.75" customHeight="1" x14ac:dyDescent="0.2">
      <c r="A66" s="5" t="s">
        <v>0</v>
      </c>
      <c r="B66" s="5"/>
      <c r="C66" s="5"/>
      <c r="D66" s="6"/>
      <c r="E66" s="5"/>
      <c r="F66" s="6"/>
      <c r="G66" s="5"/>
      <c r="H66" s="21"/>
      <c r="I66" s="5"/>
    </row>
    <row r="67" spans="1:10" ht="12.75" customHeight="1" x14ac:dyDescent="0.2">
      <c r="A67" s="7">
        <v>1031</v>
      </c>
      <c r="B67" s="7"/>
      <c r="C67" s="7" t="s">
        <v>11</v>
      </c>
      <c r="D67" s="6">
        <v>2000000</v>
      </c>
      <c r="E67" s="7" t="s">
        <v>7</v>
      </c>
      <c r="F67" s="6">
        <f t="shared" si="0"/>
        <v>2000000</v>
      </c>
      <c r="G67" s="7" t="s">
        <v>7</v>
      </c>
      <c r="H67" s="21"/>
      <c r="I67" s="7" t="s">
        <v>7</v>
      </c>
    </row>
    <row r="68" spans="1:10" ht="12.75" customHeight="1" x14ac:dyDescent="0.2">
      <c r="A68" s="5"/>
      <c r="B68" s="5"/>
      <c r="C68" s="5"/>
      <c r="D68" s="6"/>
      <c r="E68" s="5"/>
      <c r="F68" s="6"/>
      <c r="G68" s="5"/>
      <c r="H68" s="21"/>
      <c r="I68" s="5"/>
    </row>
    <row r="69" spans="1:10" ht="12.75" customHeight="1" x14ac:dyDescent="0.2">
      <c r="A69" s="7">
        <v>2212</v>
      </c>
      <c r="B69" s="7"/>
      <c r="C69" s="7" t="s">
        <v>27</v>
      </c>
      <c r="D69" s="6">
        <v>3060000</v>
      </c>
      <c r="E69" s="7" t="s">
        <v>7</v>
      </c>
      <c r="F69" s="6">
        <f t="shared" si="0"/>
        <v>3060000</v>
      </c>
      <c r="G69" s="7" t="s">
        <v>7</v>
      </c>
      <c r="H69" s="21">
        <v>0</v>
      </c>
      <c r="I69" s="7" t="s">
        <v>7</v>
      </c>
      <c r="J69" s="5" t="s">
        <v>0</v>
      </c>
    </row>
    <row r="70" spans="1:10" ht="12.75" customHeight="1" x14ac:dyDescent="0.2">
      <c r="A70" s="7"/>
      <c r="B70" s="7"/>
      <c r="C70" s="7"/>
      <c r="D70" s="6"/>
      <c r="E70" s="7"/>
      <c r="F70" s="6"/>
      <c r="G70" s="7"/>
      <c r="H70" s="21"/>
      <c r="I70" s="7"/>
    </row>
    <row r="71" spans="1:10" ht="12.75" customHeight="1" x14ac:dyDescent="0.2">
      <c r="A71" s="7">
        <v>2219</v>
      </c>
      <c r="B71" s="7"/>
      <c r="C71" s="7" t="s">
        <v>28</v>
      </c>
      <c r="D71" s="6">
        <v>0</v>
      </c>
      <c r="E71" s="7" t="s">
        <v>7</v>
      </c>
      <c r="F71" s="6">
        <f t="shared" si="0"/>
        <v>0</v>
      </c>
      <c r="G71" s="7" t="s">
        <v>7</v>
      </c>
      <c r="H71" s="21"/>
      <c r="I71" s="7" t="s">
        <v>7</v>
      </c>
    </row>
    <row r="72" spans="1:10" ht="12.75" customHeight="1" x14ac:dyDescent="0.2">
      <c r="A72" s="7"/>
      <c r="B72" s="7"/>
      <c r="C72" s="7"/>
      <c r="D72" s="6"/>
      <c r="E72" s="7"/>
      <c r="F72" s="6"/>
      <c r="G72" s="7"/>
      <c r="H72" s="21"/>
      <c r="I72" s="7"/>
    </row>
    <row r="73" spans="1:10" ht="12.75" customHeight="1" x14ac:dyDescent="0.2">
      <c r="A73" s="7">
        <v>2221</v>
      </c>
      <c r="B73" s="7"/>
      <c r="C73" s="7" t="s">
        <v>29</v>
      </c>
      <c r="D73" s="6">
        <v>0</v>
      </c>
      <c r="E73" s="7" t="s">
        <v>7</v>
      </c>
      <c r="F73" s="6">
        <f t="shared" si="0"/>
        <v>0</v>
      </c>
      <c r="G73" s="7" t="s">
        <v>7</v>
      </c>
      <c r="H73" s="21"/>
      <c r="I73" s="7" t="s">
        <v>7</v>
      </c>
    </row>
    <row r="74" spans="1:10" ht="12.75" customHeight="1" x14ac:dyDescent="0.2">
      <c r="A74" s="5"/>
      <c r="B74" s="5"/>
      <c r="C74" s="5"/>
      <c r="D74" s="6"/>
      <c r="E74" s="5"/>
      <c r="F74" s="6"/>
      <c r="G74" s="5"/>
      <c r="H74" s="21"/>
      <c r="I74" s="5"/>
    </row>
    <row r="75" spans="1:10" ht="12.75" customHeight="1" x14ac:dyDescent="0.2">
      <c r="A75" s="7">
        <v>2310</v>
      </c>
      <c r="B75" s="7"/>
      <c r="C75" s="7" t="s">
        <v>30</v>
      </c>
      <c r="D75" s="6">
        <v>200000</v>
      </c>
      <c r="E75" s="7" t="s">
        <v>7</v>
      </c>
      <c r="F75" s="6">
        <f t="shared" ref="F75:F139" si="2">D75+H75</f>
        <v>2400000</v>
      </c>
      <c r="G75" s="7" t="s">
        <v>7</v>
      </c>
      <c r="H75" s="21">
        <v>2200000</v>
      </c>
      <c r="I75" s="7" t="s">
        <v>7</v>
      </c>
      <c r="J75" s="5" t="s">
        <v>90</v>
      </c>
    </row>
    <row r="76" spans="1:10" ht="12.75" customHeight="1" x14ac:dyDescent="0.2">
      <c r="A76" s="7"/>
      <c r="B76" s="5"/>
      <c r="C76" s="5"/>
      <c r="D76" s="6"/>
      <c r="E76" s="5"/>
      <c r="F76" s="6"/>
      <c r="G76" s="5"/>
      <c r="H76" s="21"/>
      <c r="I76" s="5"/>
      <c r="J76" s="5" t="s">
        <v>91</v>
      </c>
    </row>
    <row r="77" spans="1:10" ht="12.75" customHeight="1" x14ac:dyDescent="0.2">
      <c r="A77" s="7">
        <v>2321</v>
      </c>
      <c r="B77" s="7"/>
      <c r="C77" s="7" t="s">
        <v>31</v>
      </c>
      <c r="D77" s="6">
        <v>1411000</v>
      </c>
      <c r="E77" s="7" t="s">
        <v>7</v>
      </c>
      <c r="F77" s="6">
        <f t="shared" si="2"/>
        <v>1411000</v>
      </c>
      <c r="G77" s="7" t="s">
        <v>7</v>
      </c>
      <c r="H77" s="21">
        <v>0</v>
      </c>
      <c r="I77" s="7" t="s">
        <v>7</v>
      </c>
      <c r="J77" s="5" t="s">
        <v>0</v>
      </c>
    </row>
    <row r="78" spans="1:10" s="3" customFormat="1" ht="12.75" customHeight="1" x14ac:dyDescent="0.2">
      <c r="A78" s="7"/>
      <c r="B78" s="7"/>
      <c r="C78" s="7"/>
      <c r="D78" s="6"/>
      <c r="E78" s="7"/>
      <c r="F78" s="6"/>
      <c r="G78" s="7"/>
      <c r="H78" s="21"/>
      <c r="I78" s="7"/>
      <c r="J78" s="5"/>
    </row>
    <row r="79" spans="1:10" s="3" customFormat="1" ht="12.75" customHeight="1" x14ac:dyDescent="0.2">
      <c r="A79" s="7">
        <v>2339</v>
      </c>
      <c r="B79" s="7"/>
      <c r="C79" s="7" t="s">
        <v>32</v>
      </c>
      <c r="D79" s="6">
        <v>4500000</v>
      </c>
      <c r="E79" s="7" t="s">
        <v>7</v>
      </c>
      <c r="F79" s="6">
        <f t="shared" si="2"/>
        <v>4500000</v>
      </c>
      <c r="G79" s="7" t="s">
        <v>7</v>
      </c>
      <c r="H79" s="21"/>
      <c r="I79" s="7" t="s">
        <v>7</v>
      </c>
      <c r="J79" s="5"/>
    </row>
    <row r="80" spans="1:10" s="3" customFormat="1" ht="12.75" customHeight="1" x14ac:dyDescent="0.2">
      <c r="A80" s="7"/>
      <c r="B80" s="7"/>
      <c r="C80" s="7"/>
      <c r="D80" s="6"/>
      <c r="E80" s="7"/>
      <c r="F80" s="6"/>
      <c r="G80" s="7"/>
      <c r="H80" s="21"/>
      <c r="I80" s="7"/>
      <c r="J80" s="5"/>
    </row>
    <row r="81" spans="1:10" ht="12.75" customHeight="1" x14ac:dyDescent="0.2">
      <c r="A81" s="7">
        <v>3111</v>
      </c>
      <c r="B81" s="7"/>
      <c r="C81" s="7" t="s">
        <v>33</v>
      </c>
      <c r="D81" s="6">
        <v>283000</v>
      </c>
      <c r="E81" s="7" t="s">
        <v>7</v>
      </c>
      <c r="F81" s="6">
        <f t="shared" si="2"/>
        <v>283000</v>
      </c>
      <c r="G81" s="7" t="s">
        <v>7</v>
      </c>
      <c r="H81" s="21">
        <v>0</v>
      </c>
      <c r="I81" s="7" t="s">
        <v>7</v>
      </c>
      <c r="J81" s="5" t="s">
        <v>0</v>
      </c>
    </row>
    <row r="82" spans="1:10" ht="12.75" customHeight="1" x14ac:dyDescent="0.2">
      <c r="A82" s="7"/>
      <c r="B82" s="7"/>
      <c r="C82" s="7"/>
      <c r="D82" s="6"/>
      <c r="E82" s="7"/>
      <c r="F82" s="6"/>
      <c r="G82" s="7"/>
      <c r="H82" s="21"/>
      <c r="I82" s="7"/>
    </row>
    <row r="83" spans="1:10" s="3" customFormat="1" ht="12.75" customHeight="1" x14ac:dyDescent="0.2">
      <c r="A83" s="7">
        <v>3113</v>
      </c>
      <c r="B83" s="7"/>
      <c r="C83" s="7" t="s">
        <v>34</v>
      </c>
      <c r="D83" s="6">
        <v>2800000</v>
      </c>
      <c r="E83" s="7" t="s">
        <v>7</v>
      </c>
      <c r="F83" s="6">
        <f>D83+H83</f>
        <v>2800000</v>
      </c>
      <c r="G83" s="7" t="s">
        <v>7</v>
      </c>
      <c r="H83" s="21">
        <v>0</v>
      </c>
      <c r="I83" s="7" t="s">
        <v>7</v>
      </c>
      <c r="J83" s="5" t="s">
        <v>0</v>
      </c>
    </row>
    <row r="84" spans="1:10" s="3" customFormat="1" ht="12.75" customHeight="1" x14ac:dyDescent="0.2">
      <c r="A84" s="7"/>
      <c r="B84" s="7"/>
      <c r="C84" s="7"/>
      <c r="D84" s="6"/>
      <c r="E84" s="5"/>
      <c r="F84" s="6"/>
      <c r="G84" s="5"/>
      <c r="H84" s="21"/>
      <c r="I84" s="5"/>
      <c r="J84" s="5" t="s">
        <v>0</v>
      </c>
    </row>
    <row r="85" spans="1:10" ht="12.75" customHeight="1" x14ac:dyDescent="0.2">
      <c r="A85" s="7">
        <v>3119</v>
      </c>
      <c r="B85" s="7"/>
      <c r="C85" s="7" t="s">
        <v>35</v>
      </c>
      <c r="D85" s="6">
        <v>1155000</v>
      </c>
      <c r="E85" s="7" t="s">
        <v>7</v>
      </c>
      <c r="F85" s="6">
        <f t="shared" si="2"/>
        <v>1155000</v>
      </c>
      <c r="G85" s="7" t="s">
        <v>7</v>
      </c>
      <c r="H85" s="21">
        <v>0</v>
      </c>
      <c r="I85" s="7" t="s">
        <v>7</v>
      </c>
      <c r="J85" s="5" t="s">
        <v>0</v>
      </c>
    </row>
    <row r="86" spans="1:10" ht="12.75" customHeight="1" x14ac:dyDescent="0.2">
      <c r="A86" s="7"/>
      <c r="B86" s="7"/>
      <c r="C86" s="7"/>
      <c r="D86" s="6"/>
      <c r="E86" s="7"/>
      <c r="F86" s="6"/>
      <c r="G86" s="7"/>
      <c r="H86" s="21"/>
      <c r="I86" s="7"/>
      <c r="J86" s="5" t="s">
        <v>0</v>
      </c>
    </row>
    <row r="87" spans="1:10" ht="12.75" customHeight="1" x14ac:dyDescent="0.2">
      <c r="A87" s="7">
        <v>3299</v>
      </c>
      <c r="B87" s="7"/>
      <c r="C87" s="7" t="s">
        <v>36</v>
      </c>
      <c r="D87" s="6">
        <v>0</v>
      </c>
      <c r="E87" s="7" t="s">
        <v>7</v>
      </c>
      <c r="F87" s="6">
        <f t="shared" si="2"/>
        <v>0</v>
      </c>
      <c r="G87" s="7" t="s">
        <v>7</v>
      </c>
      <c r="H87" s="21"/>
      <c r="I87" s="7" t="s">
        <v>7</v>
      </c>
    </row>
    <row r="88" spans="1:10" ht="12.75" customHeight="1" x14ac:dyDescent="0.2">
      <c r="A88" s="7"/>
      <c r="B88" s="7"/>
      <c r="C88" s="7"/>
      <c r="D88" s="6"/>
      <c r="E88" s="7"/>
      <c r="F88" s="6"/>
      <c r="G88" s="7"/>
      <c r="H88" s="21"/>
      <c r="I88" s="7"/>
    </row>
    <row r="89" spans="1:10" ht="12.75" customHeight="1" x14ac:dyDescent="0.2">
      <c r="A89" s="7">
        <v>3314</v>
      </c>
      <c r="B89" s="7"/>
      <c r="C89" s="7" t="s">
        <v>37</v>
      </c>
      <c r="D89" s="6">
        <v>1600000</v>
      </c>
      <c r="E89" s="7" t="s">
        <v>7</v>
      </c>
      <c r="F89" s="6">
        <f t="shared" si="2"/>
        <v>1600000</v>
      </c>
      <c r="G89" s="7" t="s">
        <v>7</v>
      </c>
      <c r="H89" s="21">
        <v>0</v>
      </c>
      <c r="I89" s="7" t="s">
        <v>7</v>
      </c>
      <c r="J89" s="5" t="s">
        <v>0</v>
      </c>
    </row>
    <row r="90" spans="1:10" ht="12.75" customHeight="1" x14ac:dyDescent="0.2">
      <c r="A90" s="5"/>
      <c r="B90" s="5"/>
      <c r="C90" s="5"/>
      <c r="D90" s="6"/>
      <c r="E90" s="5"/>
      <c r="F90" s="6"/>
      <c r="G90" s="5"/>
      <c r="H90" s="21"/>
      <c r="I90" s="5"/>
      <c r="J90" s="5" t="s">
        <v>0</v>
      </c>
    </row>
    <row r="91" spans="1:10" ht="12.75" customHeight="1" x14ac:dyDescent="0.2">
      <c r="A91" s="7">
        <v>3319</v>
      </c>
      <c r="B91" s="5"/>
      <c r="C91" s="7" t="s">
        <v>68</v>
      </c>
      <c r="D91" s="6">
        <v>200000</v>
      </c>
      <c r="E91" s="5" t="s">
        <v>7</v>
      </c>
      <c r="F91" s="6">
        <f t="shared" si="2"/>
        <v>200000</v>
      </c>
      <c r="G91" s="5" t="s">
        <v>7</v>
      </c>
      <c r="H91" s="21">
        <v>0</v>
      </c>
      <c r="I91" s="5" t="s">
        <v>7</v>
      </c>
      <c r="J91" s="5" t="s">
        <v>0</v>
      </c>
    </row>
    <row r="92" spans="1:10" ht="12.75" customHeight="1" x14ac:dyDescent="0.2">
      <c r="A92" s="7"/>
      <c r="B92" s="5"/>
      <c r="C92" s="7"/>
      <c r="D92" s="6"/>
      <c r="E92" s="5"/>
      <c r="F92" s="6"/>
      <c r="G92" s="5"/>
      <c r="H92" s="21"/>
      <c r="I92" s="5"/>
      <c r="J92" s="5" t="s">
        <v>0</v>
      </c>
    </row>
    <row r="93" spans="1:10" ht="12.75" customHeight="1" x14ac:dyDescent="0.2">
      <c r="A93" s="7">
        <v>3341</v>
      </c>
      <c r="B93" s="5"/>
      <c r="C93" s="7" t="s">
        <v>38</v>
      </c>
      <c r="D93" s="6">
        <v>61000</v>
      </c>
      <c r="E93" s="5" t="s">
        <v>7</v>
      </c>
      <c r="F93" s="6">
        <f t="shared" si="2"/>
        <v>61000</v>
      </c>
      <c r="G93" s="5" t="s">
        <v>7</v>
      </c>
      <c r="H93" s="21">
        <v>0</v>
      </c>
      <c r="I93" s="5" t="s">
        <v>7</v>
      </c>
      <c r="J93" s="5" t="s">
        <v>0</v>
      </c>
    </row>
    <row r="94" spans="1:10" s="3" customFormat="1" ht="12.75" customHeight="1" x14ac:dyDescent="0.2">
      <c r="A94" s="5"/>
      <c r="B94" s="5"/>
      <c r="C94" s="5"/>
      <c r="D94" s="6"/>
      <c r="E94" s="5"/>
      <c r="F94" s="6"/>
      <c r="G94" s="5"/>
      <c r="H94" s="21"/>
      <c r="I94" s="5"/>
      <c r="J94" s="5"/>
    </row>
    <row r="95" spans="1:10" s="3" customFormat="1" ht="12.75" customHeight="1" x14ac:dyDescent="0.2">
      <c r="A95" s="7">
        <v>3392</v>
      </c>
      <c r="B95" s="7"/>
      <c r="C95" s="7" t="s">
        <v>39</v>
      </c>
      <c r="D95" s="6">
        <v>425000</v>
      </c>
      <c r="E95" s="7" t="s">
        <v>7</v>
      </c>
      <c r="F95" s="6">
        <f t="shared" si="2"/>
        <v>425000</v>
      </c>
      <c r="G95" s="7" t="s">
        <v>7</v>
      </c>
      <c r="H95" s="21">
        <v>0</v>
      </c>
      <c r="I95" s="7" t="s">
        <v>7</v>
      </c>
      <c r="J95" s="5" t="s">
        <v>0</v>
      </c>
    </row>
    <row r="96" spans="1:10" s="3" customFormat="1" ht="12.75" customHeight="1" x14ac:dyDescent="0.2">
      <c r="A96" s="7"/>
      <c r="B96" s="7"/>
      <c r="C96" s="7"/>
      <c r="D96" s="6"/>
      <c r="E96" s="7"/>
      <c r="F96" s="6"/>
      <c r="G96" s="7"/>
      <c r="H96" s="21"/>
      <c r="I96" s="7"/>
      <c r="J96" s="5"/>
    </row>
    <row r="97" spans="1:10" ht="12.75" customHeight="1" x14ac:dyDescent="0.2">
      <c r="A97" s="5">
        <v>3399</v>
      </c>
      <c r="B97" s="7"/>
      <c r="C97" s="7" t="s">
        <v>40</v>
      </c>
      <c r="D97" s="6">
        <v>50000</v>
      </c>
      <c r="E97" s="7" t="s">
        <v>7</v>
      </c>
      <c r="F97" s="6">
        <f t="shared" si="2"/>
        <v>50000</v>
      </c>
      <c r="G97" s="7" t="s">
        <v>7</v>
      </c>
      <c r="H97" s="21"/>
      <c r="I97" s="7" t="s">
        <v>7</v>
      </c>
    </row>
    <row r="98" spans="1:10" ht="12.75" customHeight="1" x14ac:dyDescent="0.2">
      <c r="A98" s="5"/>
      <c r="B98" s="5"/>
      <c r="C98" s="5"/>
      <c r="D98" s="6"/>
      <c r="E98" s="5"/>
      <c r="F98" s="6"/>
      <c r="G98" s="5"/>
      <c r="H98" s="21"/>
      <c r="I98" s="5"/>
    </row>
    <row r="99" spans="1:10" ht="12.75" customHeight="1" x14ac:dyDescent="0.2">
      <c r="A99" s="7">
        <v>3419</v>
      </c>
      <c r="B99" s="7"/>
      <c r="C99" s="7" t="s">
        <v>41</v>
      </c>
      <c r="D99" s="6">
        <v>260000</v>
      </c>
      <c r="E99" s="7" t="s">
        <v>7</v>
      </c>
      <c r="F99" s="6">
        <f t="shared" si="2"/>
        <v>260000</v>
      </c>
      <c r="G99" s="7" t="s">
        <v>7</v>
      </c>
      <c r="H99" s="21">
        <v>0</v>
      </c>
      <c r="I99" s="7" t="s">
        <v>7</v>
      </c>
      <c r="J99" s="5" t="s">
        <v>0</v>
      </c>
    </row>
    <row r="100" spans="1:10" ht="12.75" customHeight="1" x14ac:dyDescent="0.2">
      <c r="A100" s="7"/>
      <c r="B100" s="7"/>
      <c r="C100" s="7"/>
      <c r="D100" s="6"/>
      <c r="E100" s="7"/>
      <c r="F100" s="6"/>
      <c r="G100" s="7"/>
      <c r="H100" s="21"/>
      <c r="I100" s="7"/>
    </row>
    <row r="101" spans="1:10" ht="12.75" customHeight="1" x14ac:dyDescent="0.2">
      <c r="A101" s="7">
        <v>3421</v>
      </c>
      <c r="B101" s="7"/>
      <c r="C101" s="7" t="s">
        <v>42</v>
      </c>
      <c r="D101" s="6">
        <v>0</v>
      </c>
      <c r="E101" s="7" t="s">
        <v>7</v>
      </c>
      <c r="F101" s="6">
        <f t="shared" si="2"/>
        <v>0</v>
      </c>
      <c r="G101" s="7" t="s">
        <v>7</v>
      </c>
      <c r="H101" s="21"/>
      <c r="I101" s="7" t="s">
        <v>7</v>
      </c>
    </row>
    <row r="102" spans="1:10" s="3" customFormat="1" ht="12.75" customHeight="1" x14ac:dyDescent="0.2">
      <c r="A102" s="7"/>
      <c r="B102" s="7"/>
      <c r="C102" s="7"/>
      <c r="D102" s="6"/>
      <c r="E102" s="7"/>
      <c r="F102" s="6"/>
      <c r="G102" s="7"/>
      <c r="H102" s="21"/>
      <c r="I102" s="7"/>
      <c r="J102" s="5"/>
    </row>
    <row r="103" spans="1:10" ht="12.75" customHeight="1" x14ac:dyDescent="0.2">
      <c r="A103" s="7">
        <v>3429</v>
      </c>
      <c r="B103" s="7"/>
      <c r="C103" s="7" t="s">
        <v>43</v>
      </c>
      <c r="D103" s="6">
        <v>100000</v>
      </c>
      <c r="E103" s="7" t="s">
        <v>7</v>
      </c>
      <c r="F103" s="6">
        <f t="shared" si="2"/>
        <v>100000</v>
      </c>
      <c r="G103" s="7" t="s">
        <v>7</v>
      </c>
      <c r="H103" s="21">
        <v>0</v>
      </c>
      <c r="I103" s="7" t="s">
        <v>7</v>
      </c>
      <c r="J103" s="5" t="s">
        <v>0</v>
      </c>
    </row>
    <row r="104" spans="1:10" ht="12.75" customHeight="1" x14ac:dyDescent="0.2">
      <c r="A104" s="5"/>
      <c r="B104" s="5"/>
      <c r="C104" s="5"/>
      <c r="D104" s="6"/>
      <c r="E104" s="5"/>
      <c r="F104" s="6"/>
      <c r="G104" s="5"/>
      <c r="H104" s="21"/>
      <c r="I104" s="5"/>
    </row>
    <row r="105" spans="1:10" ht="12.75" customHeight="1" x14ac:dyDescent="0.2">
      <c r="A105" s="7">
        <v>3612</v>
      </c>
      <c r="B105" s="7"/>
      <c r="C105" s="7" t="s">
        <v>16</v>
      </c>
      <c r="D105" s="6">
        <v>12500000</v>
      </c>
      <c r="E105" s="7" t="s">
        <v>7</v>
      </c>
      <c r="F105" s="6">
        <f t="shared" si="2"/>
        <v>12500000</v>
      </c>
      <c r="G105" s="7" t="s">
        <v>7</v>
      </c>
      <c r="H105" s="21">
        <v>0</v>
      </c>
      <c r="I105" s="7" t="s">
        <v>7</v>
      </c>
      <c r="J105" s="5" t="s">
        <v>0</v>
      </c>
    </row>
    <row r="106" spans="1:10" ht="12.75" customHeight="1" x14ac:dyDescent="0.2">
      <c r="A106" s="5"/>
      <c r="B106" s="5"/>
      <c r="C106" s="5"/>
      <c r="D106" s="6"/>
      <c r="E106" s="5"/>
      <c r="F106" s="6"/>
      <c r="G106" s="5"/>
      <c r="H106" s="21"/>
      <c r="I106" s="5"/>
    </row>
    <row r="107" spans="1:10" ht="12.75" customHeight="1" x14ac:dyDescent="0.2">
      <c r="A107" s="7">
        <v>3613</v>
      </c>
      <c r="B107" s="7"/>
      <c r="C107" s="7" t="s">
        <v>17</v>
      </c>
      <c r="D107" s="6">
        <v>100000</v>
      </c>
      <c r="E107" s="7" t="s">
        <v>7</v>
      </c>
      <c r="F107" s="6">
        <f t="shared" si="2"/>
        <v>600000</v>
      </c>
      <c r="G107" s="7" t="s">
        <v>7</v>
      </c>
      <c r="H107" s="21">
        <v>500000</v>
      </c>
      <c r="I107" s="7" t="s">
        <v>7</v>
      </c>
      <c r="J107" s="5" t="s">
        <v>92</v>
      </c>
    </row>
    <row r="108" spans="1:10" ht="12.75" customHeight="1" x14ac:dyDescent="0.2">
      <c r="A108" s="5"/>
      <c r="B108" s="5"/>
      <c r="C108" s="5"/>
      <c r="D108" s="6"/>
      <c r="E108" s="5"/>
      <c r="F108" s="6"/>
      <c r="G108" s="5"/>
      <c r="H108" s="21"/>
      <c r="I108" s="5"/>
    </row>
    <row r="109" spans="1:10" s="3" customFormat="1" ht="12.75" customHeight="1" x14ac:dyDescent="0.2">
      <c r="A109" s="7">
        <v>3631</v>
      </c>
      <c r="B109" s="7"/>
      <c r="C109" s="7" t="s">
        <v>44</v>
      </c>
      <c r="D109" s="6">
        <v>500000</v>
      </c>
      <c r="E109" s="7" t="s">
        <v>7</v>
      </c>
      <c r="F109" s="6">
        <f t="shared" si="2"/>
        <v>500000</v>
      </c>
      <c r="G109" s="7" t="s">
        <v>7</v>
      </c>
      <c r="H109" s="21">
        <v>0</v>
      </c>
      <c r="I109" s="7" t="s">
        <v>7</v>
      </c>
      <c r="J109" s="5" t="s">
        <v>0</v>
      </c>
    </row>
    <row r="110" spans="1:10" s="3" customFormat="1" ht="12.75" customHeight="1" x14ac:dyDescent="0.2">
      <c r="A110" s="5"/>
      <c r="B110" s="5"/>
      <c r="C110" s="5"/>
      <c r="D110" s="6"/>
      <c r="E110" s="5"/>
      <c r="F110" s="6"/>
      <c r="G110" s="5"/>
      <c r="H110" s="21"/>
      <c r="I110" s="5"/>
      <c r="J110" s="5"/>
    </row>
    <row r="111" spans="1:10" s="3" customFormat="1" ht="12.75" customHeight="1" x14ac:dyDescent="0.2">
      <c r="A111" s="7">
        <v>3632</v>
      </c>
      <c r="B111" s="7"/>
      <c r="C111" s="7" t="s">
        <v>18</v>
      </c>
      <c r="D111" s="6">
        <v>50000</v>
      </c>
      <c r="E111" s="7" t="s">
        <v>7</v>
      </c>
      <c r="F111" s="6">
        <f t="shared" si="2"/>
        <v>50000</v>
      </c>
      <c r="G111" s="7" t="s">
        <v>7</v>
      </c>
      <c r="H111" s="21">
        <v>0</v>
      </c>
      <c r="I111" s="7" t="s">
        <v>7</v>
      </c>
      <c r="J111" s="5" t="s">
        <v>0</v>
      </c>
    </row>
    <row r="112" spans="1:10" ht="12.75" customHeight="1" x14ac:dyDescent="0.2">
      <c r="A112" s="7"/>
      <c r="B112" s="7"/>
      <c r="C112" s="7"/>
      <c r="D112" s="6"/>
      <c r="E112" s="7"/>
      <c r="F112" s="6"/>
      <c r="G112" s="7"/>
      <c r="H112" s="21"/>
      <c r="I112" s="7"/>
    </row>
    <row r="113" spans="1:10" ht="12.75" customHeight="1" x14ac:dyDescent="0.2">
      <c r="A113" s="7">
        <v>3635</v>
      </c>
      <c r="B113" s="7"/>
      <c r="C113" s="7" t="s">
        <v>45</v>
      </c>
      <c r="D113" s="6">
        <v>0</v>
      </c>
      <c r="E113" s="7" t="s">
        <v>7</v>
      </c>
      <c r="F113" s="6">
        <f t="shared" si="2"/>
        <v>0</v>
      </c>
      <c r="G113" s="7" t="s">
        <v>7</v>
      </c>
      <c r="H113" s="21"/>
      <c r="I113" s="7" t="s">
        <v>7</v>
      </c>
    </row>
    <row r="114" spans="1:10" ht="12.75" customHeight="1" x14ac:dyDescent="0.2">
      <c r="A114" s="5"/>
      <c r="B114" s="5"/>
      <c r="C114" s="5"/>
      <c r="D114" s="6"/>
      <c r="E114" s="5"/>
      <c r="F114" s="6"/>
      <c r="G114" s="5"/>
      <c r="H114" s="21"/>
      <c r="I114" s="5"/>
    </row>
    <row r="115" spans="1:10" ht="12.75" customHeight="1" x14ac:dyDescent="0.2">
      <c r="A115" s="7">
        <v>3639</v>
      </c>
      <c r="B115" s="7"/>
      <c r="C115" s="7" t="s">
        <v>19</v>
      </c>
      <c r="D115" s="6">
        <v>50000</v>
      </c>
      <c r="E115" s="7" t="s">
        <v>7</v>
      </c>
      <c r="F115" s="6">
        <f t="shared" si="2"/>
        <v>50000</v>
      </c>
      <c r="G115" s="7" t="s">
        <v>7</v>
      </c>
      <c r="H115" s="21">
        <v>0</v>
      </c>
      <c r="I115" s="7" t="s">
        <v>7</v>
      </c>
      <c r="J115" s="5" t="s">
        <v>0</v>
      </c>
    </row>
    <row r="116" spans="1:10" s="3" customFormat="1" ht="12.75" customHeight="1" x14ac:dyDescent="0.2">
      <c r="A116" s="5"/>
      <c r="B116" s="5"/>
      <c r="C116" s="5"/>
      <c r="D116" s="6"/>
      <c r="E116" s="5"/>
      <c r="F116" s="6"/>
      <c r="G116" s="5"/>
      <c r="H116" s="21"/>
      <c r="I116" s="5"/>
      <c r="J116" s="5"/>
    </row>
    <row r="117" spans="1:10" ht="12.75" customHeight="1" x14ac:dyDescent="0.2">
      <c r="A117" s="7">
        <v>3722</v>
      </c>
      <c r="B117" s="7"/>
      <c r="C117" s="7" t="s">
        <v>46</v>
      </c>
      <c r="D117" s="6">
        <v>1500000</v>
      </c>
      <c r="E117" s="7" t="s">
        <v>7</v>
      </c>
      <c r="F117" s="6">
        <f t="shared" si="2"/>
        <v>1500000</v>
      </c>
      <c r="G117" s="7" t="s">
        <v>7</v>
      </c>
      <c r="H117" s="21">
        <v>0</v>
      </c>
      <c r="I117" s="7" t="s">
        <v>7</v>
      </c>
      <c r="J117" s="5" t="s">
        <v>0</v>
      </c>
    </row>
    <row r="118" spans="1:10" ht="12.75" customHeight="1" x14ac:dyDescent="0.2">
      <c r="A118" s="7"/>
      <c r="B118" s="7"/>
      <c r="C118" s="7"/>
      <c r="D118" s="6"/>
      <c r="E118" s="7"/>
      <c r="F118" s="6"/>
      <c r="G118" s="7"/>
      <c r="H118" s="21"/>
      <c r="I118" s="7"/>
    </row>
    <row r="119" spans="1:10" ht="12.75" customHeight="1" x14ac:dyDescent="0.2">
      <c r="A119" s="7">
        <v>3727</v>
      </c>
      <c r="B119" s="7"/>
      <c r="C119" s="7" t="s">
        <v>22</v>
      </c>
      <c r="D119" s="6">
        <v>100000</v>
      </c>
      <c r="E119" s="7" t="s">
        <v>7</v>
      </c>
      <c r="F119" s="6">
        <f t="shared" si="2"/>
        <v>100000</v>
      </c>
      <c r="G119" s="7" t="s">
        <v>7</v>
      </c>
      <c r="H119" s="21"/>
      <c r="I119" s="7" t="s">
        <v>7</v>
      </c>
    </row>
    <row r="120" spans="1:10" ht="12.75" customHeight="1" x14ac:dyDescent="0.2">
      <c r="A120" s="7"/>
      <c r="B120" s="7"/>
      <c r="C120" s="7"/>
      <c r="D120" s="6"/>
      <c r="E120" s="7"/>
      <c r="F120" s="6"/>
      <c r="G120" s="7"/>
      <c r="H120" s="21"/>
      <c r="I120" s="7"/>
    </row>
    <row r="121" spans="1:10" ht="12.75" customHeight="1" x14ac:dyDescent="0.2">
      <c r="A121" s="7">
        <v>3729</v>
      </c>
      <c r="B121" s="7"/>
      <c r="C121" s="7" t="s">
        <v>69</v>
      </c>
      <c r="D121" s="6">
        <v>500000</v>
      </c>
      <c r="E121" s="7" t="s">
        <v>7</v>
      </c>
      <c r="F121" s="6">
        <f t="shared" si="2"/>
        <v>500000</v>
      </c>
      <c r="G121" s="7" t="s">
        <v>7</v>
      </c>
      <c r="H121" s="21">
        <v>0</v>
      </c>
      <c r="I121" s="7" t="s">
        <v>7</v>
      </c>
      <c r="J121" s="5" t="s">
        <v>0</v>
      </c>
    </row>
    <row r="122" spans="1:10" ht="12.75" customHeight="1" x14ac:dyDescent="0.2">
      <c r="A122" s="7"/>
      <c r="B122" s="7"/>
      <c r="C122" s="7"/>
      <c r="D122" s="6"/>
      <c r="E122" s="7"/>
      <c r="F122" s="6"/>
      <c r="G122" s="7"/>
      <c r="H122" s="21"/>
      <c r="I122" s="7"/>
    </row>
    <row r="123" spans="1:10" ht="12.75" customHeight="1" x14ac:dyDescent="0.2">
      <c r="A123" s="7">
        <v>3743</v>
      </c>
      <c r="B123" s="7"/>
      <c r="C123" s="7" t="s">
        <v>47</v>
      </c>
      <c r="D123" s="6">
        <v>0</v>
      </c>
      <c r="E123" s="7" t="s">
        <v>7</v>
      </c>
      <c r="F123" s="6">
        <f t="shared" si="2"/>
        <v>0</v>
      </c>
      <c r="G123" s="7" t="s">
        <v>7</v>
      </c>
      <c r="H123" s="21"/>
      <c r="I123" s="7" t="s">
        <v>7</v>
      </c>
    </row>
    <row r="124" spans="1:10" ht="12.75" customHeight="1" x14ac:dyDescent="0.2">
      <c r="A124" s="5"/>
      <c r="B124" s="5"/>
      <c r="C124" s="5"/>
      <c r="D124" s="6"/>
      <c r="E124" s="5"/>
      <c r="F124" s="6"/>
      <c r="G124" s="5"/>
      <c r="H124" s="21"/>
      <c r="I124" s="5"/>
    </row>
    <row r="125" spans="1:10" ht="12.75" customHeight="1" x14ac:dyDescent="0.2">
      <c r="A125" s="7">
        <v>3744</v>
      </c>
      <c r="B125" s="5"/>
      <c r="C125" s="7" t="s">
        <v>73</v>
      </c>
      <c r="D125" s="6">
        <v>0</v>
      </c>
      <c r="E125" s="5"/>
      <c r="F125" s="6">
        <f>D125+H125</f>
        <v>0</v>
      </c>
      <c r="G125" s="5"/>
      <c r="H125" s="21"/>
      <c r="I125" s="5"/>
    </row>
    <row r="126" spans="1:10" ht="12.75" customHeight="1" x14ac:dyDescent="0.2">
      <c r="A126" s="5"/>
      <c r="B126" s="5"/>
      <c r="C126" s="5"/>
      <c r="D126" s="6"/>
      <c r="E126" s="5"/>
      <c r="F126" s="6"/>
      <c r="G126" s="5"/>
      <c r="H126" s="21"/>
      <c r="I126" s="5"/>
    </row>
    <row r="127" spans="1:10" ht="12.75" customHeight="1" x14ac:dyDescent="0.2">
      <c r="A127" s="7">
        <v>3745</v>
      </c>
      <c r="B127" s="7"/>
      <c r="C127" s="7" t="s">
        <v>21</v>
      </c>
      <c r="D127" s="6">
        <v>1500000</v>
      </c>
      <c r="E127" s="7" t="s">
        <v>7</v>
      </c>
      <c r="F127" s="6">
        <f t="shared" si="2"/>
        <v>1500000</v>
      </c>
      <c r="G127" s="7" t="s">
        <v>7</v>
      </c>
      <c r="H127" s="21">
        <v>0</v>
      </c>
      <c r="I127" s="7" t="s">
        <v>7</v>
      </c>
      <c r="J127" s="5" t="s">
        <v>0</v>
      </c>
    </row>
    <row r="128" spans="1:10" ht="12.75" customHeight="1" x14ac:dyDescent="0.2">
      <c r="A128" s="7"/>
      <c r="B128" s="7"/>
      <c r="C128" s="7"/>
      <c r="D128" s="6"/>
      <c r="E128" s="7"/>
      <c r="F128" s="6"/>
      <c r="G128" s="7"/>
      <c r="H128" s="21"/>
      <c r="I128" s="7"/>
    </row>
    <row r="129" spans="1:10" ht="12.75" customHeight="1" x14ac:dyDescent="0.2">
      <c r="A129" s="7">
        <v>4319</v>
      </c>
      <c r="B129" s="7"/>
      <c r="C129" s="7" t="s">
        <v>48</v>
      </c>
      <c r="D129" s="6">
        <v>0</v>
      </c>
      <c r="E129" s="7" t="s">
        <v>7</v>
      </c>
      <c r="F129" s="6">
        <f t="shared" si="2"/>
        <v>0</v>
      </c>
      <c r="G129" s="7" t="s">
        <v>7</v>
      </c>
      <c r="H129" s="21"/>
      <c r="I129" s="7" t="s">
        <v>7</v>
      </c>
    </row>
    <row r="130" spans="1:10" ht="12.75" customHeight="1" x14ac:dyDescent="0.2">
      <c r="A130" s="7"/>
      <c r="B130" s="7"/>
      <c r="C130" s="7"/>
      <c r="D130" s="6"/>
      <c r="E130" s="7"/>
      <c r="F130" s="6"/>
      <c r="G130" s="7"/>
      <c r="H130" s="21"/>
      <c r="I130" s="7"/>
    </row>
    <row r="131" spans="1:10" ht="12.75" customHeight="1" x14ac:dyDescent="0.2">
      <c r="A131" s="7">
        <v>4349</v>
      </c>
      <c r="B131" s="7"/>
      <c r="C131" s="7" t="s">
        <v>49</v>
      </c>
      <c r="D131" s="6">
        <v>100000</v>
      </c>
      <c r="E131" s="7" t="s">
        <v>7</v>
      </c>
      <c r="F131" s="6">
        <f t="shared" si="2"/>
        <v>100000</v>
      </c>
      <c r="G131" s="7" t="s">
        <v>7</v>
      </c>
      <c r="H131" s="21">
        <v>0</v>
      </c>
      <c r="I131" s="7" t="s">
        <v>7</v>
      </c>
      <c r="J131" s="5" t="s">
        <v>0</v>
      </c>
    </row>
    <row r="132" spans="1:10" ht="12.75" customHeight="1" x14ac:dyDescent="0.2">
      <c r="A132" s="7"/>
      <c r="B132" s="7"/>
      <c r="C132" s="7"/>
      <c r="D132" s="6"/>
      <c r="E132" s="7"/>
      <c r="F132" s="6"/>
      <c r="G132" s="7"/>
      <c r="H132" s="21"/>
      <c r="I132" s="7"/>
    </row>
    <row r="133" spans="1:10" ht="12.75" customHeight="1" x14ac:dyDescent="0.2">
      <c r="A133" s="7">
        <v>5299</v>
      </c>
      <c r="B133" s="7"/>
      <c r="C133" s="7" t="s">
        <v>50</v>
      </c>
      <c r="D133" s="6">
        <v>0</v>
      </c>
      <c r="E133" s="7" t="s">
        <v>7</v>
      </c>
      <c r="F133" s="6">
        <f t="shared" si="2"/>
        <v>0</v>
      </c>
      <c r="G133" s="7" t="s">
        <v>7</v>
      </c>
      <c r="H133" s="21"/>
      <c r="I133" s="7" t="s">
        <v>7</v>
      </c>
    </row>
    <row r="134" spans="1:10" ht="12.75" customHeight="1" x14ac:dyDescent="0.2">
      <c r="A134" s="7"/>
      <c r="B134" s="7"/>
      <c r="C134" s="7"/>
      <c r="D134" s="6"/>
      <c r="E134" s="7"/>
      <c r="F134" s="6"/>
      <c r="G134" s="7"/>
      <c r="H134" s="21"/>
      <c r="I134" s="7"/>
    </row>
    <row r="135" spans="1:10" ht="12.75" customHeight="1" x14ac:dyDescent="0.2">
      <c r="A135" s="7">
        <v>5512</v>
      </c>
      <c r="B135" s="7"/>
      <c r="C135" s="7" t="s">
        <v>51</v>
      </c>
      <c r="D135" s="6">
        <v>471000</v>
      </c>
      <c r="E135" s="7" t="s">
        <v>7</v>
      </c>
      <c r="F135" s="6">
        <f t="shared" si="2"/>
        <v>471000</v>
      </c>
      <c r="G135" s="7" t="s">
        <v>7</v>
      </c>
      <c r="H135" s="21">
        <v>0</v>
      </c>
      <c r="I135" s="7" t="s">
        <v>7</v>
      </c>
      <c r="J135" s="5" t="s">
        <v>0</v>
      </c>
    </row>
    <row r="136" spans="1:10" ht="12.75" customHeight="1" x14ac:dyDescent="0.2">
      <c r="A136" s="7"/>
      <c r="B136" s="7"/>
      <c r="C136" s="7"/>
      <c r="D136" s="6"/>
      <c r="E136" s="7"/>
      <c r="F136" s="6"/>
      <c r="G136" s="7"/>
      <c r="H136" s="21"/>
      <c r="I136" s="7"/>
      <c r="J136" s="5" t="s">
        <v>0</v>
      </c>
    </row>
    <row r="137" spans="1:10" ht="12.75" customHeight="1" x14ac:dyDescent="0.2">
      <c r="A137" s="7">
        <v>6112</v>
      </c>
      <c r="B137" s="7"/>
      <c r="C137" s="7" t="s">
        <v>52</v>
      </c>
      <c r="D137" s="6">
        <v>1515000</v>
      </c>
      <c r="E137" s="7" t="s">
        <v>7</v>
      </c>
      <c r="F137" s="6">
        <f t="shared" si="2"/>
        <v>1515000</v>
      </c>
      <c r="G137" s="7" t="s">
        <v>7</v>
      </c>
      <c r="H137" s="21">
        <v>0</v>
      </c>
      <c r="I137" s="7" t="s">
        <v>7</v>
      </c>
      <c r="J137" s="5" t="s">
        <v>0</v>
      </c>
    </row>
    <row r="138" spans="1:10" ht="12.75" customHeight="1" x14ac:dyDescent="0.2">
      <c r="A138" s="7"/>
      <c r="B138" s="7"/>
      <c r="C138" s="7"/>
      <c r="D138" s="6"/>
      <c r="E138" s="7"/>
      <c r="F138" s="6"/>
      <c r="G138" s="7"/>
      <c r="H138" s="21"/>
      <c r="I138" s="7"/>
      <c r="J138" s="5" t="s">
        <v>0</v>
      </c>
    </row>
    <row r="139" spans="1:10" ht="12.75" customHeight="1" x14ac:dyDescent="0.2">
      <c r="A139" s="7">
        <v>6114</v>
      </c>
      <c r="B139" s="7"/>
      <c r="C139" s="7" t="s">
        <v>53</v>
      </c>
      <c r="D139" s="6">
        <v>0</v>
      </c>
      <c r="E139" s="7" t="s">
        <v>7</v>
      </c>
      <c r="F139" s="6">
        <f t="shared" si="2"/>
        <v>0</v>
      </c>
      <c r="G139" s="7" t="s">
        <v>7</v>
      </c>
      <c r="H139" s="21">
        <v>0</v>
      </c>
      <c r="I139" s="7" t="s">
        <v>7</v>
      </c>
      <c r="J139" s="5" t="s">
        <v>0</v>
      </c>
    </row>
    <row r="140" spans="1:10" ht="12.75" customHeight="1" x14ac:dyDescent="0.2">
      <c r="A140" s="7"/>
      <c r="B140" s="7"/>
      <c r="C140" s="7"/>
      <c r="D140" s="6"/>
      <c r="E140" s="7"/>
      <c r="F140" s="6"/>
      <c r="G140" s="7"/>
      <c r="H140" s="21"/>
      <c r="I140" s="7"/>
    </row>
    <row r="141" spans="1:10" ht="12.75" customHeight="1" x14ac:dyDescent="0.2">
      <c r="A141" s="7">
        <v>6115</v>
      </c>
      <c r="B141" s="7"/>
      <c r="C141" s="7" t="s">
        <v>54</v>
      </c>
      <c r="D141" s="6">
        <v>0</v>
      </c>
      <c r="E141" s="7" t="s">
        <v>7</v>
      </c>
      <c r="F141" s="6">
        <f t="shared" ref="F141:F170" si="3">D141+H141</f>
        <v>0</v>
      </c>
      <c r="G141" s="7" t="s">
        <v>7</v>
      </c>
      <c r="H141" s="21"/>
      <c r="I141" s="7" t="s">
        <v>7</v>
      </c>
    </row>
    <row r="142" spans="1:10" ht="12.75" customHeight="1" x14ac:dyDescent="0.2">
      <c r="A142" s="7"/>
      <c r="B142" s="7"/>
      <c r="C142" s="7"/>
      <c r="D142" s="6"/>
      <c r="E142" s="7"/>
      <c r="F142" s="6"/>
      <c r="G142" s="7"/>
      <c r="H142" s="21"/>
      <c r="I142" s="7"/>
    </row>
    <row r="143" spans="1:10" ht="12.75" customHeight="1" x14ac:dyDescent="0.2">
      <c r="A143" s="7">
        <v>6118</v>
      </c>
      <c r="B143" s="7"/>
      <c r="C143" s="7" t="s">
        <v>81</v>
      </c>
      <c r="D143" s="6">
        <v>0</v>
      </c>
      <c r="E143" s="7" t="s">
        <v>7</v>
      </c>
      <c r="F143" s="6">
        <f t="shared" si="3"/>
        <v>0</v>
      </c>
      <c r="G143" s="7" t="s">
        <v>7</v>
      </c>
      <c r="H143" s="21">
        <v>0</v>
      </c>
      <c r="I143" s="7" t="s">
        <v>7</v>
      </c>
    </row>
    <row r="144" spans="1:10" ht="12.75" customHeight="1" x14ac:dyDescent="0.2">
      <c r="A144" s="7"/>
      <c r="B144" s="7"/>
      <c r="C144" s="7"/>
      <c r="D144" s="6"/>
      <c r="E144" s="7"/>
      <c r="F144" s="6"/>
      <c r="G144" s="7"/>
      <c r="H144" s="21"/>
      <c r="I144" s="7"/>
    </row>
    <row r="145" spans="1:10" ht="12.75" customHeight="1" x14ac:dyDescent="0.2">
      <c r="A145" s="7">
        <v>6171</v>
      </c>
      <c r="B145" s="7"/>
      <c r="C145" s="7" t="s">
        <v>55</v>
      </c>
      <c r="D145" s="6">
        <v>3065000</v>
      </c>
      <c r="E145" s="7" t="s">
        <v>7</v>
      </c>
      <c r="F145" s="6">
        <f t="shared" si="3"/>
        <v>3065000</v>
      </c>
      <c r="G145" s="7" t="s">
        <v>7</v>
      </c>
      <c r="H145" s="21">
        <v>0</v>
      </c>
      <c r="I145" s="7" t="s">
        <v>7</v>
      </c>
      <c r="J145" s="5" t="s">
        <v>0</v>
      </c>
    </row>
    <row r="146" spans="1:10" ht="12.75" customHeight="1" x14ac:dyDescent="0.2">
      <c r="A146" s="7"/>
      <c r="B146" s="7"/>
      <c r="C146" s="7"/>
      <c r="D146" s="6"/>
      <c r="E146" s="7"/>
      <c r="F146" s="6"/>
      <c r="G146" s="7"/>
      <c r="H146" s="21"/>
      <c r="I146" s="7"/>
    </row>
    <row r="147" spans="1:10" s="3" customFormat="1" ht="12.75" customHeight="1" x14ac:dyDescent="0.2">
      <c r="A147" s="7">
        <v>6310</v>
      </c>
      <c r="B147" s="7"/>
      <c r="C147" s="7" t="s">
        <v>60</v>
      </c>
      <c r="D147" s="6">
        <v>50000</v>
      </c>
      <c r="E147" s="7" t="s">
        <v>7</v>
      </c>
      <c r="F147" s="6">
        <f t="shared" si="3"/>
        <v>50000</v>
      </c>
      <c r="G147" s="7" t="s">
        <v>7</v>
      </c>
      <c r="H147" s="21"/>
      <c r="I147" s="7" t="s">
        <v>7</v>
      </c>
      <c r="J147" s="5"/>
    </row>
    <row r="148" spans="1:10" ht="12.75" customHeight="1" x14ac:dyDescent="0.2">
      <c r="A148" s="7"/>
      <c r="B148" s="7"/>
      <c r="C148" s="7"/>
      <c r="D148" s="6"/>
      <c r="E148" s="7"/>
      <c r="F148" s="6"/>
      <c r="G148" s="7"/>
      <c r="H148" s="21"/>
      <c r="I148" s="7"/>
    </row>
    <row r="149" spans="1:10" ht="12.75" customHeight="1" x14ac:dyDescent="0.2">
      <c r="A149" s="7">
        <v>6330</v>
      </c>
      <c r="B149" s="7"/>
      <c r="C149" s="7" t="s">
        <v>56</v>
      </c>
      <c r="D149" s="6">
        <v>0</v>
      </c>
      <c r="E149" s="7" t="s">
        <v>7</v>
      </c>
      <c r="F149" s="6">
        <f t="shared" si="3"/>
        <v>0</v>
      </c>
      <c r="G149" s="7" t="s">
        <v>7</v>
      </c>
      <c r="H149" s="21"/>
      <c r="I149" s="7" t="s">
        <v>7</v>
      </c>
    </row>
    <row r="150" spans="1:10" ht="12.75" customHeight="1" x14ac:dyDescent="0.2">
      <c r="A150" s="7"/>
      <c r="B150" s="7"/>
      <c r="C150" s="7"/>
      <c r="D150" s="6"/>
      <c r="E150" s="7"/>
      <c r="F150" s="6"/>
      <c r="G150" s="7"/>
      <c r="H150" s="21"/>
      <c r="I150" s="7"/>
    </row>
    <row r="151" spans="1:10" ht="12.75" customHeight="1" x14ac:dyDescent="0.2">
      <c r="A151" s="7">
        <v>6399</v>
      </c>
      <c r="B151" s="7"/>
      <c r="C151" s="7" t="s">
        <v>57</v>
      </c>
      <c r="D151" s="6">
        <v>800000</v>
      </c>
      <c r="E151" s="7" t="s">
        <v>7</v>
      </c>
      <c r="F151" s="6">
        <f t="shared" si="3"/>
        <v>800000</v>
      </c>
      <c r="G151" s="7" t="s">
        <v>7</v>
      </c>
      <c r="H151" s="21">
        <v>0</v>
      </c>
      <c r="I151" s="7" t="s">
        <v>7</v>
      </c>
      <c r="J151" s="5" t="s">
        <v>0</v>
      </c>
    </row>
    <row r="152" spans="1:10" s="5" customFormat="1" ht="12.75" customHeight="1" x14ac:dyDescent="0.2">
      <c r="A152" s="7"/>
      <c r="B152" s="7"/>
      <c r="C152" s="7"/>
      <c r="D152" s="6"/>
      <c r="E152" s="7"/>
      <c r="F152" s="6"/>
      <c r="G152" s="7"/>
      <c r="H152" s="21"/>
      <c r="I152" s="7"/>
    </row>
    <row r="153" spans="1:10" ht="12.75" customHeight="1" x14ac:dyDescent="0.2">
      <c r="A153" s="7">
        <v>6402</v>
      </c>
      <c r="B153" s="7"/>
      <c r="C153" s="7" t="s">
        <v>25</v>
      </c>
      <c r="D153" s="6">
        <v>30000</v>
      </c>
      <c r="E153" s="7" t="s">
        <v>7</v>
      </c>
      <c r="F153" s="6">
        <f t="shared" si="3"/>
        <v>30000</v>
      </c>
      <c r="G153" s="7" t="s">
        <v>7</v>
      </c>
      <c r="H153" s="21"/>
      <c r="I153" s="7" t="s">
        <v>7</v>
      </c>
    </row>
    <row r="154" spans="1:10" ht="12.75" customHeight="1" x14ac:dyDescent="0.2">
      <c r="A154" s="5"/>
      <c r="B154" s="5"/>
      <c r="C154" s="5"/>
      <c r="D154" s="6"/>
      <c r="E154" s="5"/>
      <c r="F154" s="6"/>
      <c r="G154" s="5"/>
      <c r="H154" s="21"/>
      <c r="I154" s="5"/>
    </row>
    <row r="155" spans="1:10" ht="12.75" customHeight="1" x14ac:dyDescent="0.2">
      <c r="A155" s="7"/>
      <c r="B155" s="7"/>
      <c r="C155" s="7" t="s">
        <v>58</v>
      </c>
      <c r="D155" s="6">
        <f>SUM(D67:D153)</f>
        <v>40936000</v>
      </c>
      <c r="E155" s="7"/>
      <c r="F155" s="6">
        <f t="shared" si="3"/>
        <v>43636000</v>
      </c>
      <c r="G155" s="7"/>
      <c r="H155" s="21">
        <f>SUM(H67:H153)</f>
        <v>2700000</v>
      </c>
      <c r="I155" s="7"/>
    </row>
    <row r="156" spans="1:10" ht="12.75" customHeight="1" x14ac:dyDescent="0.2">
      <c r="A156" s="5"/>
      <c r="B156" s="7"/>
      <c r="C156" s="7"/>
      <c r="D156" s="6"/>
      <c r="E156" s="5"/>
      <c r="F156" s="6"/>
      <c r="G156" s="5"/>
      <c r="H156" s="21"/>
      <c r="I156" s="5"/>
    </row>
    <row r="157" spans="1:10" ht="12.75" customHeight="1" x14ac:dyDescent="0.2">
      <c r="A157" s="7"/>
      <c r="B157" s="5"/>
      <c r="C157" s="5" t="s">
        <v>26</v>
      </c>
      <c r="D157" s="6">
        <f>D63</f>
        <v>43292700</v>
      </c>
      <c r="E157" s="5"/>
      <c r="F157" s="6">
        <f t="shared" si="3"/>
        <v>43292700</v>
      </c>
      <c r="G157" s="5"/>
      <c r="H157" s="23">
        <f>H63</f>
        <v>0</v>
      </c>
      <c r="I157" s="5"/>
    </row>
    <row r="158" spans="1:10" ht="12.75" customHeight="1" x14ac:dyDescent="0.2">
      <c r="A158" s="5"/>
      <c r="B158" s="5"/>
      <c r="C158" s="5" t="s">
        <v>58</v>
      </c>
      <c r="D158" s="6">
        <f>D155</f>
        <v>40936000</v>
      </c>
      <c r="E158" s="5"/>
      <c r="F158" s="6">
        <f t="shared" si="3"/>
        <v>43636000</v>
      </c>
      <c r="G158" s="5"/>
      <c r="H158" s="23">
        <f>H155</f>
        <v>2700000</v>
      </c>
      <c r="I158" s="5"/>
    </row>
    <row r="159" spans="1:10" ht="12.75" customHeight="1" x14ac:dyDescent="0.2">
      <c r="A159" s="5" t="s">
        <v>0</v>
      </c>
      <c r="B159" s="5"/>
      <c r="C159" s="7" t="s">
        <v>71</v>
      </c>
      <c r="D159" s="6">
        <f>D157-D158</f>
        <v>2356700</v>
      </c>
      <c r="E159" s="24"/>
      <c r="F159" s="6">
        <f t="shared" si="3"/>
        <v>-343300</v>
      </c>
      <c r="G159" s="24"/>
      <c r="H159" s="21">
        <f>H157-H158</f>
        <v>-2700000</v>
      </c>
      <c r="I159" s="24"/>
    </row>
    <row r="160" spans="1:10" ht="12.75" customHeight="1" x14ac:dyDescent="0.2">
      <c r="A160" s="5"/>
      <c r="B160" s="5"/>
      <c r="C160" s="7"/>
      <c r="D160" s="6"/>
      <c r="E160" s="24"/>
      <c r="F160" s="6"/>
      <c r="G160" s="24"/>
      <c r="H160" s="21"/>
      <c r="I160" s="24"/>
    </row>
    <row r="161" spans="1:10" ht="12.75" customHeight="1" x14ac:dyDescent="0.2">
      <c r="A161" s="5" t="s">
        <v>65</v>
      </c>
      <c r="B161" s="5"/>
      <c r="C161" s="7"/>
      <c r="D161" s="6"/>
      <c r="E161" s="24"/>
      <c r="F161" s="6"/>
      <c r="G161" s="24"/>
      <c r="H161" s="21"/>
      <c r="I161" s="24"/>
    </row>
    <row r="162" spans="1:10" ht="12.75" customHeight="1" x14ac:dyDescent="0.2">
      <c r="A162" s="7"/>
      <c r="B162" s="5"/>
      <c r="C162" s="5" t="s">
        <v>0</v>
      </c>
      <c r="D162" s="5"/>
      <c r="E162" s="5"/>
      <c r="F162" s="6"/>
      <c r="G162" s="5"/>
      <c r="H162" s="21"/>
      <c r="I162" s="5"/>
    </row>
    <row r="163" spans="1:10" ht="12.75" customHeight="1" x14ac:dyDescent="0.2">
      <c r="A163" s="7"/>
      <c r="B163" s="5">
        <v>8123</v>
      </c>
      <c r="C163" s="5" t="s">
        <v>66</v>
      </c>
      <c r="D163" s="24">
        <v>0</v>
      </c>
      <c r="E163" s="5"/>
      <c r="F163" s="6">
        <f t="shared" si="3"/>
        <v>0</v>
      </c>
      <c r="G163" s="5"/>
      <c r="H163" s="23"/>
      <c r="I163" s="5"/>
    </row>
    <row r="164" spans="1:10" ht="12.75" customHeight="1" x14ac:dyDescent="0.2">
      <c r="A164" s="7"/>
      <c r="B164" s="7">
        <v>8123</v>
      </c>
      <c r="C164" s="7" t="s">
        <v>67</v>
      </c>
      <c r="D164" s="6">
        <v>0</v>
      </c>
      <c r="E164" s="7" t="s">
        <v>7</v>
      </c>
      <c r="F164" s="6">
        <f>D164+H164</f>
        <v>0</v>
      </c>
      <c r="G164" s="7" t="s">
        <v>7</v>
      </c>
      <c r="H164" s="21"/>
      <c r="I164" s="7" t="s">
        <v>7</v>
      </c>
    </row>
    <row r="165" spans="1:10" ht="12.75" customHeight="1" x14ac:dyDescent="0.2">
      <c r="A165" s="7"/>
      <c r="B165" s="5"/>
      <c r="C165" s="5"/>
      <c r="D165" s="5"/>
      <c r="E165" s="5"/>
      <c r="F165" s="6"/>
      <c r="G165" s="5"/>
      <c r="H165" s="21"/>
      <c r="I165" s="5"/>
    </row>
    <row r="166" spans="1:10" ht="12.75" customHeight="1" x14ac:dyDescent="0.2">
      <c r="A166" s="7"/>
      <c r="B166" s="5">
        <v>8124</v>
      </c>
      <c r="C166" s="5" t="s">
        <v>59</v>
      </c>
      <c r="D166" s="24">
        <v>1920000</v>
      </c>
      <c r="E166" s="5"/>
      <c r="F166" s="6">
        <f t="shared" si="3"/>
        <v>1920000</v>
      </c>
      <c r="G166" s="5"/>
      <c r="H166" s="23"/>
      <c r="I166" s="5"/>
    </row>
    <row r="167" spans="1:10" ht="12.75" customHeight="1" x14ac:dyDescent="0.2">
      <c r="A167" s="7" t="s">
        <v>0</v>
      </c>
      <c r="B167" s="7">
        <v>8124</v>
      </c>
      <c r="C167" s="7" t="s">
        <v>64</v>
      </c>
      <c r="D167" s="6">
        <v>1920000</v>
      </c>
      <c r="E167" s="7" t="s">
        <v>7</v>
      </c>
      <c r="F167" s="6">
        <f t="shared" si="3"/>
        <v>1920000</v>
      </c>
      <c r="G167" s="7" t="s">
        <v>7</v>
      </c>
      <c r="H167" s="23"/>
      <c r="I167" s="7" t="s">
        <v>7</v>
      </c>
    </row>
    <row r="168" spans="1:10" ht="12.75" customHeight="1" x14ac:dyDescent="0.2">
      <c r="A168" s="5"/>
      <c r="B168" s="5"/>
      <c r="C168" s="7"/>
      <c r="D168" s="6"/>
      <c r="E168" s="5"/>
      <c r="F168" s="6"/>
      <c r="G168" s="5"/>
      <c r="H168" s="21"/>
      <c r="I168" s="5"/>
    </row>
    <row r="169" spans="1:10" ht="12.75" customHeight="1" x14ac:dyDescent="0.2">
      <c r="A169" s="5"/>
      <c r="B169" s="7"/>
      <c r="C169" s="7"/>
      <c r="D169" s="6"/>
      <c r="E169" s="5"/>
      <c r="F169" s="6"/>
      <c r="G169" s="5"/>
      <c r="H169" s="21"/>
      <c r="I169" s="5"/>
    </row>
    <row r="170" spans="1:10" ht="12.75" customHeight="1" x14ac:dyDescent="0.2">
      <c r="A170" s="7"/>
      <c r="B170" s="7" t="s">
        <v>75</v>
      </c>
      <c r="C170" s="7" t="s">
        <v>82</v>
      </c>
      <c r="D170" s="25">
        <f>D157-D158-D167</f>
        <v>436700</v>
      </c>
      <c r="E170" s="5"/>
      <c r="F170" s="6">
        <f t="shared" si="3"/>
        <v>-2263300</v>
      </c>
      <c r="G170" s="5"/>
      <c r="H170" s="26">
        <f>H157-H158-H167</f>
        <v>-2700000</v>
      </c>
      <c r="I170" s="5"/>
    </row>
    <row r="171" spans="1:10" ht="18.95" customHeight="1" x14ac:dyDescent="0.2">
      <c r="A171" s="10"/>
      <c r="B171" s="9"/>
      <c r="C171" s="10"/>
      <c r="D171" s="14"/>
      <c r="E171" s="9"/>
      <c r="F171" s="17"/>
    </row>
    <row r="172" spans="1:10" ht="12.75" customHeight="1" thickBot="1" x14ac:dyDescent="0.25">
      <c r="A172" s="10"/>
      <c r="B172" s="10"/>
      <c r="C172" s="10"/>
      <c r="D172" s="11"/>
      <c r="E172" s="9"/>
      <c r="F172" s="4"/>
    </row>
    <row r="173" spans="1:10" s="30" customFormat="1" ht="12.75" customHeight="1" thickBot="1" x14ac:dyDescent="0.25">
      <c r="A173" s="29"/>
      <c r="C173" s="31" t="s">
        <v>83</v>
      </c>
      <c r="D173" s="31"/>
      <c r="E173" s="31"/>
      <c r="F173" s="31"/>
      <c r="G173" s="31"/>
      <c r="H173" s="35">
        <v>10870108.07</v>
      </c>
      <c r="I173" s="31"/>
      <c r="J173" s="33"/>
    </row>
    <row r="174" spans="1:10" s="30" customFormat="1" ht="12.75" customHeight="1" x14ac:dyDescent="0.2">
      <c r="C174" s="31" t="s">
        <v>84</v>
      </c>
      <c r="D174" s="34"/>
      <c r="E174" s="31"/>
      <c r="F174" s="34"/>
      <c r="G174" s="31"/>
      <c r="H174" s="32">
        <f>F63</f>
        <v>43292700</v>
      </c>
      <c r="I174" s="31"/>
      <c r="J174" s="33"/>
    </row>
    <row r="175" spans="1:10" s="30" customFormat="1" ht="12.75" customHeight="1" x14ac:dyDescent="0.2">
      <c r="C175" s="31" t="s">
        <v>85</v>
      </c>
      <c r="D175" s="31"/>
      <c r="E175" s="31"/>
      <c r="F175" s="31"/>
      <c r="G175" s="31"/>
      <c r="H175" s="32">
        <f>F158</f>
        <v>43636000</v>
      </c>
      <c r="I175" s="31"/>
      <c r="J175" s="33"/>
    </row>
    <row r="176" spans="1:10" s="30" customFormat="1" ht="12.75" customHeight="1" x14ac:dyDescent="0.2">
      <c r="C176" s="31" t="s">
        <v>86</v>
      </c>
      <c r="D176" s="31"/>
      <c r="E176" s="31"/>
      <c r="F176" s="31"/>
      <c r="G176" s="31"/>
      <c r="H176" s="32">
        <f>F166</f>
        <v>1920000</v>
      </c>
      <c r="I176" s="31"/>
      <c r="J176" s="33"/>
    </row>
    <row r="177" spans="3:10" s="30" customFormat="1" ht="12.75" customHeight="1" x14ac:dyDescent="0.2">
      <c r="C177" s="31" t="s">
        <v>87</v>
      </c>
      <c r="D177" s="34"/>
      <c r="E177" s="31"/>
      <c r="F177" s="34"/>
      <c r="G177" s="31"/>
      <c r="H177" s="32">
        <f>H173+H174-H175-H176</f>
        <v>8606808.0700000003</v>
      </c>
      <c r="I177" s="31"/>
      <c r="J177" s="33"/>
    </row>
    <row r="178" spans="3:10" ht="12.75" customHeight="1" x14ac:dyDescent="0.2">
      <c r="C178" s="3"/>
      <c r="D178" s="2"/>
      <c r="F178" s="2"/>
      <c r="H178" s="18"/>
    </row>
    <row r="179" spans="3:10" ht="12.75" customHeight="1" x14ac:dyDescent="0.2">
      <c r="C179" s="3"/>
      <c r="D179" s="2"/>
      <c r="F179" s="2"/>
    </row>
    <row r="180" spans="3:10" ht="12.75" customHeight="1" x14ac:dyDescent="0.2">
      <c r="C180" s="3"/>
      <c r="D180" s="2"/>
      <c r="F180" s="2"/>
    </row>
    <row r="181" spans="3:10" ht="12.75" customHeight="1" x14ac:dyDescent="0.2">
      <c r="C181" s="3"/>
      <c r="D181" s="2"/>
      <c r="F181" s="2"/>
    </row>
    <row r="182" spans="3:10" ht="12.75" customHeight="1" x14ac:dyDescent="0.2">
      <c r="D182" s="2"/>
      <c r="F182" s="2"/>
    </row>
    <row r="183" spans="3:10" ht="12.75" customHeight="1" x14ac:dyDescent="0.2">
      <c r="D183" s="2"/>
      <c r="F183" s="2"/>
    </row>
    <row r="184" spans="3:10" ht="12.75" customHeight="1" x14ac:dyDescent="0.2">
      <c r="D184" s="2"/>
      <c r="F184" s="2"/>
    </row>
    <row r="185" spans="3:10" ht="12.75" customHeight="1" x14ac:dyDescent="0.2">
      <c r="D185" s="2"/>
      <c r="F185" s="2"/>
    </row>
    <row r="186" spans="3:10" ht="12.75" customHeight="1" x14ac:dyDescent="0.2">
      <c r="C186" s="3"/>
      <c r="D186" s="2"/>
      <c r="F186" s="2"/>
    </row>
    <row r="187" spans="3:10" ht="12.75" customHeight="1" x14ac:dyDescent="0.2">
      <c r="C187" s="3"/>
      <c r="D187" s="2"/>
      <c r="F187" s="2"/>
    </row>
    <row r="188" spans="3:10" ht="12.75" customHeight="1" x14ac:dyDescent="0.2">
      <c r="C188" s="3"/>
      <c r="D188" s="2"/>
      <c r="F188" s="2"/>
    </row>
    <row r="189" spans="3:10" ht="12.75" customHeight="1" x14ac:dyDescent="0.2">
      <c r="C189" s="3"/>
      <c r="D189" s="2"/>
      <c r="F189" s="2"/>
    </row>
    <row r="190" spans="3:10" ht="12.75" customHeight="1" x14ac:dyDescent="0.2">
      <c r="C190" s="3"/>
      <c r="D190" s="2"/>
      <c r="F190" s="2"/>
    </row>
    <row r="191" spans="3:10" ht="12.75" customHeight="1" x14ac:dyDescent="0.2">
      <c r="C191" s="3"/>
      <c r="D191" s="2"/>
      <c r="F191" s="2"/>
    </row>
    <row r="192" spans="3:10" ht="12.75" customHeight="1" x14ac:dyDescent="0.2">
      <c r="C192" s="3"/>
      <c r="D192" s="2"/>
      <c r="F192" s="2"/>
    </row>
    <row r="193" spans="3:6" ht="12.75" customHeight="1" x14ac:dyDescent="0.2">
      <c r="D193" s="2"/>
      <c r="F193" s="2"/>
    </row>
    <row r="194" spans="3:6" ht="12.75" customHeight="1" x14ac:dyDescent="0.2">
      <c r="D194" s="2"/>
      <c r="F194" s="2"/>
    </row>
    <row r="195" spans="3:6" ht="12.75" customHeight="1" x14ac:dyDescent="0.2">
      <c r="C195" s="3"/>
      <c r="D195" s="4"/>
      <c r="F195" s="4"/>
    </row>
    <row r="196" spans="3:6" ht="12.75" customHeight="1" x14ac:dyDescent="0.2">
      <c r="D196" s="2"/>
      <c r="F196" s="2"/>
    </row>
    <row r="197" spans="3:6" ht="12.75" customHeight="1" x14ac:dyDescent="0.2">
      <c r="D197" s="2"/>
      <c r="F197" s="2"/>
    </row>
    <row r="198" spans="3:6" ht="12.75" customHeight="1" x14ac:dyDescent="0.2">
      <c r="D198" s="2"/>
      <c r="F198" s="2"/>
    </row>
    <row r="199" spans="3:6" ht="12.75" customHeight="1" x14ac:dyDescent="0.2">
      <c r="D199" s="2"/>
      <c r="F199" s="2"/>
    </row>
    <row r="200" spans="3:6" ht="12.75" customHeight="1" x14ac:dyDescent="0.2">
      <c r="D200" s="2"/>
      <c r="F200" s="2"/>
    </row>
    <row r="201" spans="3:6" ht="12.75" customHeight="1" x14ac:dyDescent="0.2">
      <c r="D201" s="2"/>
      <c r="F201" s="2"/>
    </row>
    <row r="202" spans="3:6" ht="12.75" customHeight="1" x14ac:dyDescent="0.2">
      <c r="D202" s="2"/>
      <c r="F202" s="2"/>
    </row>
    <row r="203" spans="3:6" ht="12.75" customHeight="1" x14ac:dyDescent="0.2"/>
    <row r="204" spans="3:6" ht="12.75" customHeight="1" x14ac:dyDescent="0.2"/>
    <row r="205" spans="3:6" ht="12.75" customHeight="1" x14ac:dyDescent="0.2"/>
    <row r="206" spans="3:6" ht="12.75" customHeight="1" x14ac:dyDescent="0.2"/>
    <row r="207" spans="3:6" ht="12.75" customHeight="1" x14ac:dyDescent="0.2"/>
    <row r="208" spans="3:6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</sheetData>
  <mergeCells count="2">
    <mergeCell ref="A1:J1"/>
    <mergeCell ref="C2:D2"/>
  </mergeCells>
  <phoneticPr fontId="0" type="noConversion"/>
  <pageMargins left="0.25" right="0.25" top="0.75" bottom="0.75" header="0.3" footer="0.3"/>
  <pageSetup paperSize="9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Součty pro vyvěšení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2020-01-31T09:57:08Z</cp:lastPrinted>
  <dcterms:created xsi:type="dcterms:W3CDTF">2010-11-30T11:14:57Z</dcterms:created>
  <dcterms:modified xsi:type="dcterms:W3CDTF">2020-04-30T07:35:42Z</dcterms:modified>
</cp:coreProperties>
</file>