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List1!$A$1:$J$569</definedName>
  </definedNames>
  <calcPr calcId="145621"/>
</workbook>
</file>

<file path=xl/calcChain.xml><?xml version="1.0" encoding="utf-8"?>
<calcChain xmlns="http://schemas.openxmlformats.org/spreadsheetml/2006/main">
  <c r="H558" i="1" l="1"/>
  <c r="H557" i="1"/>
  <c r="H547" i="1"/>
  <c r="J17" i="1"/>
  <c r="J127" i="1"/>
  <c r="J100" i="1"/>
  <c r="J93" i="1"/>
  <c r="J106" i="1"/>
  <c r="J85" i="1" l="1"/>
  <c r="J84" i="1"/>
  <c r="H498" i="1" l="1"/>
  <c r="H167" i="1"/>
  <c r="H107" i="1" l="1"/>
  <c r="F108" i="1"/>
  <c r="D108" i="1"/>
  <c r="H372" i="1"/>
  <c r="H220" i="1"/>
  <c r="H175" i="1"/>
  <c r="H123" i="1" l="1"/>
  <c r="F124" i="1"/>
  <c r="D124" i="1"/>
  <c r="H310" i="1"/>
  <c r="F311" i="1"/>
  <c r="D311" i="1"/>
  <c r="D428" i="1" l="1"/>
  <c r="H427" i="1" l="1"/>
  <c r="F428" i="1" l="1"/>
  <c r="H392" i="1" l="1"/>
  <c r="H163" i="1" l="1"/>
  <c r="H128" i="1" l="1"/>
  <c r="H129" i="1"/>
  <c r="H525" i="1"/>
  <c r="F268" i="1"/>
  <c r="H267" i="1"/>
  <c r="D268" i="1"/>
  <c r="H330" i="1" l="1"/>
  <c r="F95" i="1" l="1"/>
  <c r="D95" i="1"/>
  <c r="F91" i="1"/>
  <c r="D91" i="1"/>
  <c r="F76" i="1"/>
  <c r="D76" i="1"/>
  <c r="H75" i="1"/>
  <c r="H94" i="1"/>
  <c r="H90" i="1"/>
  <c r="H91" i="1" s="1"/>
  <c r="H122" i="1"/>
  <c r="H86" i="1"/>
  <c r="F65" i="1"/>
  <c r="D65" i="1"/>
  <c r="H64" i="1"/>
  <c r="H252" i="1"/>
  <c r="H390" i="1"/>
  <c r="D564" i="1"/>
  <c r="D558" i="1"/>
  <c r="D555" i="1"/>
  <c r="D552" i="1"/>
  <c r="D541" i="1"/>
  <c r="D537" i="1"/>
  <c r="D534" i="1"/>
  <c r="D531" i="1"/>
  <c r="D528" i="1"/>
  <c r="D486" i="1"/>
  <c r="D478" i="1"/>
  <c r="D471" i="1"/>
  <c r="D461" i="1"/>
  <c r="D455" i="1"/>
  <c r="D433" i="1"/>
  <c r="D421" i="1"/>
  <c r="D416" i="1"/>
  <c r="D398" i="1"/>
  <c r="D395" i="1"/>
  <c r="D380" i="1"/>
  <c r="D377" i="1"/>
  <c r="D366" i="1"/>
  <c r="D355" i="1"/>
  <c r="D352" i="1"/>
  <c r="D340" i="1"/>
  <c r="D333" i="1"/>
  <c r="D323" i="1"/>
  <c r="D307" i="1"/>
  <c r="D303" i="1"/>
  <c r="D299" i="1"/>
  <c r="D292" i="1"/>
  <c r="D274" i="1"/>
  <c r="D258" i="1"/>
  <c r="D238" i="1"/>
  <c r="D235" i="1"/>
  <c r="D223" i="1"/>
  <c r="D210" i="1"/>
  <c r="D207" i="1"/>
  <c r="D203" i="1"/>
  <c r="D196" i="1"/>
  <c r="D188" i="1"/>
  <c r="D185" i="1"/>
  <c r="D181" i="1"/>
  <c r="D172" i="1"/>
  <c r="D142" i="1"/>
  <c r="D145" i="1" s="1"/>
  <c r="D139" i="1"/>
  <c r="D135" i="1"/>
  <c r="D131" i="1"/>
  <c r="D119" i="1"/>
  <c r="D115" i="1"/>
  <c r="D111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43" i="1" l="1"/>
  <c r="D546" i="1" s="1"/>
  <c r="D147" i="1"/>
  <c r="D545" i="1" s="1"/>
  <c r="D38" i="1"/>
  <c r="H200" i="1"/>
  <c r="D547" i="1" l="1"/>
  <c r="D567" i="1" s="1"/>
  <c r="H521" i="1"/>
  <c r="H388" i="1"/>
  <c r="F71" i="1" l="1"/>
  <c r="H71" i="1" s="1"/>
  <c r="H70" i="1"/>
  <c r="H178" i="1"/>
  <c r="H127" i="1" l="1"/>
  <c r="F292" i="1" l="1"/>
  <c r="H291" i="1"/>
  <c r="F564" i="1" l="1"/>
  <c r="F561" i="1"/>
  <c r="F555" i="1"/>
  <c r="F552" i="1"/>
  <c r="F541" i="1"/>
  <c r="F537" i="1"/>
  <c r="F534" i="1"/>
  <c r="F531" i="1"/>
  <c r="F528" i="1"/>
  <c r="F486" i="1"/>
  <c r="F478" i="1"/>
  <c r="F471" i="1"/>
  <c r="F461" i="1"/>
  <c r="F455" i="1"/>
  <c r="F433" i="1"/>
  <c r="F421" i="1"/>
  <c r="F416" i="1"/>
  <c r="F398" i="1"/>
  <c r="F395" i="1"/>
  <c r="F380" i="1"/>
  <c r="F377" i="1"/>
  <c r="F366" i="1"/>
  <c r="F355" i="1"/>
  <c r="F352" i="1"/>
  <c r="F340" i="1"/>
  <c r="F333" i="1"/>
  <c r="F323" i="1"/>
  <c r="F307" i="1"/>
  <c r="F303" i="1"/>
  <c r="F299" i="1"/>
  <c r="F274" i="1"/>
  <c r="F258" i="1"/>
  <c r="F238" i="1"/>
  <c r="F235" i="1"/>
  <c r="F223" i="1"/>
  <c r="F210" i="1"/>
  <c r="F207" i="1"/>
  <c r="F203" i="1"/>
  <c r="F196" i="1"/>
  <c r="F188" i="1"/>
  <c r="F185" i="1"/>
  <c r="F181" i="1"/>
  <c r="F172" i="1"/>
  <c r="F142" i="1"/>
  <c r="F145" i="1" s="1"/>
  <c r="F139" i="1"/>
  <c r="F135" i="1"/>
  <c r="F131" i="1"/>
  <c r="F119" i="1"/>
  <c r="F115" i="1"/>
  <c r="F111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43" i="1"/>
  <c r="F546" i="1" s="1"/>
  <c r="F147" i="1"/>
  <c r="F545" i="1" s="1"/>
  <c r="F547" i="1" l="1"/>
  <c r="H67" i="1"/>
  <c r="H68" i="1" s="1"/>
  <c r="H290" i="1"/>
  <c r="F567" i="1" l="1"/>
  <c r="F557" i="1"/>
  <c r="H221" i="1"/>
  <c r="F558" i="1" l="1"/>
  <c r="H489" i="1"/>
  <c r="H202" i="1" l="1"/>
  <c r="H414" i="1"/>
  <c r="H483" i="1"/>
  <c r="H281" i="1"/>
  <c r="H166" i="1"/>
  <c r="H244" i="1" l="1"/>
  <c r="H540" i="1" l="1"/>
  <c r="H541" i="1" s="1"/>
  <c r="H261" i="1"/>
  <c r="H563" i="1" l="1"/>
  <c r="H560" i="1"/>
  <c r="H554" i="1"/>
  <c r="H551" i="1"/>
  <c r="H27" i="1"/>
  <c r="H536" i="1" l="1"/>
  <c r="H537" i="1" s="1"/>
  <c r="H533" i="1"/>
  <c r="H534" i="1" s="1"/>
  <c r="H530" i="1"/>
  <c r="H531" i="1" s="1"/>
  <c r="H527" i="1"/>
  <c r="H526" i="1"/>
  <c r="H524" i="1"/>
  <c r="H523" i="1"/>
  <c r="H522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7" i="1"/>
  <c r="H496" i="1"/>
  <c r="H495" i="1"/>
  <c r="H494" i="1"/>
  <c r="H493" i="1"/>
  <c r="H492" i="1"/>
  <c r="H491" i="1"/>
  <c r="H490" i="1"/>
  <c r="H488" i="1"/>
  <c r="H485" i="1"/>
  <c r="H484" i="1"/>
  <c r="H482" i="1"/>
  <c r="H481" i="1"/>
  <c r="H480" i="1"/>
  <c r="H477" i="1"/>
  <c r="H476" i="1"/>
  <c r="H475" i="1"/>
  <c r="H474" i="1"/>
  <c r="H473" i="1"/>
  <c r="H470" i="1"/>
  <c r="H469" i="1"/>
  <c r="H468" i="1"/>
  <c r="H467" i="1"/>
  <c r="H466" i="1"/>
  <c r="H465" i="1"/>
  <c r="H464" i="1"/>
  <c r="H463" i="1"/>
  <c r="H460" i="1"/>
  <c r="H459" i="1"/>
  <c r="H458" i="1"/>
  <c r="H457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2" i="1"/>
  <c r="H431" i="1"/>
  <c r="H430" i="1"/>
  <c r="H426" i="1"/>
  <c r="H425" i="1"/>
  <c r="H424" i="1"/>
  <c r="H423" i="1"/>
  <c r="H420" i="1"/>
  <c r="H419" i="1"/>
  <c r="H418" i="1"/>
  <c r="H415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7" i="1"/>
  <c r="H398" i="1" s="1"/>
  <c r="H394" i="1"/>
  <c r="H393" i="1"/>
  <c r="H391" i="1"/>
  <c r="H389" i="1"/>
  <c r="H387" i="1"/>
  <c r="H386" i="1"/>
  <c r="H385" i="1"/>
  <c r="H384" i="1"/>
  <c r="H383" i="1"/>
  <c r="H382" i="1"/>
  <c r="H379" i="1"/>
  <c r="H380" i="1" s="1"/>
  <c r="H376" i="1"/>
  <c r="H375" i="1"/>
  <c r="H374" i="1"/>
  <c r="H373" i="1"/>
  <c r="H371" i="1"/>
  <c r="H370" i="1"/>
  <c r="H369" i="1"/>
  <c r="H368" i="1"/>
  <c r="H365" i="1"/>
  <c r="H364" i="1"/>
  <c r="H363" i="1"/>
  <c r="H362" i="1"/>
  <c r="H361" i="1"/>
  <c r="H360" i="1"/>
  <c r="H359" i="1"/>
  <c r="H358" i="1"/>
  <c r="H357" i="1"/>
  <c r="H354" i="1"/>
  <c r="H355" i="1" s="1"/>
  <c r="H351" i="1"/>
  <c r="H350" i="1"/>
  <c r="H349" i="1"/>
  <c r="H348" i="1"/>
  <c r="H347" i="1"/>
  <c r="H346" i="1"/>
  <c r="H345" i="1"/>
  <c r="H344" i="1"/>
  <c r="H343" i="1"/>
  <c r="H342" i="1"/>
  <c r="H339" i="1"/>
  <c r="H338" i="1"/>
  <c r="H337" i="1"/>
  <c r="H336" i="1"/>
  <c r="H335" i="1"/>
  <c r="H332" i="1"/>
  <c r="H331" i="1"/>
  <c r="H329" i="1"/>
  <c r="H328" i="1"/>
  <c r="H327" i="1"/>
  <c r="H326" i="1"/>
  <c r="H325" i="1"/>
  <c r="H322" i="1"/>
  <c r="H321" i="1"/>
  <c r="H320" i="1"/>
  <c r="H319" i="1"/>
  <c r="H318" i="1"/>
  <c r="H317" i="1"/>
  <c r="H316" i="1"/>
  <c r="H315" i="1"/>
  <c r="H314" i="1"/>
  <c r="H313" i="1"/>
  <c r="H309" i="1"/>
  <c r="H311" i="1" s="1"/>
  <c r="H306" i="1"/>
  <c r="H305" i="1"/>
  <c r="H302" i="1"/>
  <c r="H301" i="1"/>
  <c r="H298" i="1"/>
  <c r="H297" i="1"/>
  <c r="H296" i="1"/>
  <c r="H295" i="1"/>
  <c r="H294" i="1"/>
  <c r="H289" i="1"/>
  <c r="H288" i="1"/>
  <c r="H287" i="1"/>
  <c r="H286" i="1"/>
  <c r="H285" i="1"/>
  <c r="H284" i="1"/>
  <c r="H283" i="1"/>
  <c r="H282" i="1"/>
  <c r="H280" i="1"/>
  <c r="H279" i="1"/>
  <c r="H278" i="1"/>
  <c r="H277" i="1"/>
  <c r="H276" i="1"/>
  <c r="H273" i="1"/>
  <c r="H272" i="1"/>
  <c r="H271" i="1"/>
  <c r="H270" i="1"/>
  <c r="H266" i="1"/>
  <c r="H265" i="1"/>
  <c r="H264" i="1"/>
  <c r="H263" i="1"/>
  <c r="H262" i="1"/>
  <c r="H260" i="1"/>
  <c r="H257" i="1"/>
  <c r="H256" i="1"/>
  <c r="H255" i="1"/>
  <c r="H254" i="1"/>
  <c r="H253" i="1"/>
  <c r="H251" i="1"/>
  <c r="H250" i="1"/>
  <c r="H249" i="1"/>
  <c r="H248" i="1"/>
  <c r="H247" i="1"/>
  <c r="H246" i="1"/>
  <c r="H245" i="1"/>
  <c r="H243" i="1"/>
  <c r="H242" i="1"/>
  <c r="H241" i="1"/>
  <c r="H240" i="1"/>
  <c r="H234" i="1"/>
  <c r="H233" i="1"/>
  <c r="H232" i="1"/>
  <c r="H231" i="1"/>
  <c r="H230" i="1"/>
  <c r="H229" i="1"/>
  <c r="H228" i="1"/>
  <c r="H227" i="1"/>
  <c r="H226" i="1"/>
  <c r="H225" i="1"/>
  <c r="H222" i="1"/>
  <c r="H219" i="1"/>
  <c r="H218" i="1"/>
  <c r="H217" i="1"/>
  <c r="H216" i="1"/>
  <c r="H215" i="1"/>
  <c r="H214" i="1"/>
  <c r="H213" i="1"/>
  <c r="H212" i="1"/>
  <c r="H209" i="1"/>
  <c r="H210" i="1" s="1"/>
  <c r="H206" i="1"/>
  <c r="H205" i="1"/>
  <c r="H201" i="1"/>
  <c r="H199" i="1"/>
  <c r="H198" i="1"/>
  <c r="H195" i="1"/>
  <c r="H194" i="1"/>
  <c r="H193" i="1"/>
  <c r="H192" i="1"/>
  <c r="H191" i="1"/>
  <c r="H190" i="1"/>
  <c r="H187" i="1"/>
  <c r="H188" i="1" s="1"/>
  <c r="H184" i="1"/>
  <c r="H183" i="1"/>
  <c r="H180" i="1"/>
  <c r="H179" i="1"/>
  <c r="H177" i="1"/>
  <c r="H176" i="1"/>
  <c r="H174" i="1"/>
  <c r="H171" i="1"/>
  <c r="H170" i="1"/>
  <c r="H169" i="1"/>
  <c r="H168" i="1"/>
  <c r="H165" i="1"/>
  <c r="H164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4" i="1"/>
  <c r="H141" i="1"/>
  <c r="H142" i="1" s="1"/>
  <c r="H138" i="1"/>
  <c r="H137" i="1"/>
  <c r="H134" i="1"/>
  <c r="H133" i="1"/>
  <c r="H130" i="1"/>
  <c r="H126" i="1"/>
  <c r="H121" i="1"/>
  <c r="H124" i="1" s="1"/>
  <c r="H118" i="1"/>
  <c r="H117" i="1"/>
  <c r="H114" i="1"/>
  <c r="H113" i="1"/>
  <c r="H111" i="1"/>
  <c r="H106" i="1"/>
  <c r="H108" i="1" s="1"/>
  <c r="H103" i="1"/>
  <c r="H102" i="1"/>
  <c r="H101" i="1"/>
  <c r="H100" i="1"/>
  <c r="H99" i="1"/>
  <c r="H98" i="1"/>
  <c r="H97" i="1"/>
  <c r="H93" i="1"/>
  <c r="H95" i="1" s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64" i="1"/>
  <c r="H561" i="1"/>
  <c r="H555" i="1"/>
  <c r="H552" i="1"/>
  <c r="H428" i="1" l="1"/>
  <c r="H292" i="1"/>
  <c r="H58" i="1"/>
  <c r="H207" i="1"/>
  <c r="H307" i="1"/>
  <c r="H139" i="1"/>
  <c r="H21" i="1"/>
  <c r="H119" i="1"/>
  <c r="H340" i="1"/>
  <c r="H352" i="1"/>
  <c r="H377" i="1"/>
  <c r="H416" i="1"/>
  <c r="H172" i="1"/>
  <c r="H196" i="1"/>
  <c r="H203" i="1"/>
  <c r="H223" i="1"/>
  <c r="H433" i="1"/>
  <c r="H36" i="1"/>
  <c r="H115" i="1"/>
  <c r="H528" i="1"/>
  <c r="H268" i="1"/>
  <c r="H274" i="1"/>
  <c r="H303" i="1"/>
  <c r="H543" i="1"/>
  <c r="H55" i="1"/>
  <c r="H104" i="1"/>
  <c r="H299" i="1"/>
  <c r="H323" i="1"/>
  <c r="H395" i="1"/>
  <c r="H455" i="1"/>
  <c r="H461" i="1"/>
  <c r="H471" i="1"/>
  <c r="H478" i="1"/>
  <c r="H181" i="1"/>
  <c r="H185" i="1"/>
  <c r="H235" i="1"/>
  <c r="H333" i="1"/>
  <c r="H366" i="1"/>
  <c r="H421" i="1"/>
  <c r="H486" i="1"/>
  <c r="H545" i="1"/>
  <c r="H82" i="1"/>
  <c r="H88" i="1"/>
  <c r="H131" i="1"/>
  <c r="H135" i="1"/>
  <c r="H145" i="1"/>
  <c r="H258" i="1"/>
  <c r="C546" i="1"/>
  <c r="C545" i="1"/>
  <c r="H237" i="1"/>
  <c r="H238" i="1" s="1"/>
  <c r="H147" i="1" l="1"/>
  <c r="H38" i="1"/>
  <c r="H546" i="1" l="1"/>
</calcChain>
</file>

<file path=xl/sharedStrings.xml><?xml version="1.0" encoding="utf-8"?>
<sst xmlns="http://schemas.openxmlformats.org/spreadsheetml/2006/main" count="873" uniqueCount="275">
  <si>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</si>
  <si>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</si>
  <si>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</si>
  <si>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</si>
  <si>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</si>
  <si>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</si>
  <si>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</si>
  <si>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</si>
  <si>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</si>
  <si>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</si>
  <si>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</si>
  <si>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</si>
  <si>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</si>
  <si>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</si>
  <si>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</si>
  <si>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</si>
  <si>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</si>
  <si>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</si>
  <si>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</si>
  <si>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</si>
  <si>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</si>
  <si>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</si>
  <si>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</si>
  <si>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</si>
  <si>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</si>
  <si>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</si>
  <si>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</si>
  <si>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</si>
  <si>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</si>
  <si>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</si>
  <si>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</si>
  <si>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</si>
  <si>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</si>
  <si>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</si>
  <si>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</si>
  <si>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</si>
  <si>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</si>
  <si>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</si>
  <si>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</si>
  <si>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</si>
  <si>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</si>
  <si>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</si>
  <si>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</si>
  <si>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</si>
  <si>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</si>
  <si>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</si>
  <si>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</si>
  <si>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</si>
  <si>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</si>
  <si>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</si>
  <si>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</si>
  <si>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</si>
  <si>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</si>
  <si>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</si>
  <si>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</si>
  <si>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</si>
  <si>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</si>
  <si>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</si>
  <si>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</si>
  <si>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</si>
  <si>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</si>
  <si>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</si>
  <si>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</si>
  <si>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</si>
  <si>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</si>
  <si>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</si>
  <si>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</si>
  <si>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</si>
  <si>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</si>
  <si>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</si>
  <si>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</si>
  <si>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</si>
  <si>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</si>
  <si>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</si>
  <si>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</si>
  <si>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</si>
  <si>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</si>
  <si>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</si>
  <si>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</si>
  <si>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</si>
  <si>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</si>
  <si>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</si>
  <si>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</si>
  <si>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</si>
  <si>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</si>
  <si>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</si>
  <si>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</si>
  <si>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</si>
  <si>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</si>
  <si>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</si>
  <si>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</si>
  <si>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</si>
  <si>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</si>
  <si>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</si>
  <si>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</si>
  <si>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</si>
  <si>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</si>
  <si>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</si>
  <si>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</si>
  <si>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</si>
  <si>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</si>
  <si>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</si>
  <si>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</si>
  <si>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</si>
  <si>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</si>
  <si>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</si>
  <si>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</si>
  <si>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</si>
  <si>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</si>
  <si>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</si>
  <si>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</si>
  <si>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</si>
  <si>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</si>
  <si>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</si>
  <si>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</si>
  <si>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</si>
  <si>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</si>
  <si>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</si>
  <si>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</si>
  <si>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</si>
  <si>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</si>
  <si>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</si>
  <si>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</si>
  <si>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</si>
  <si>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</si>
  <si>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</si>
  <si>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</si>
  <si>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</si>
  <si>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</si>
  <si>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</si>
  <si>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</si>
  <si>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</si>
  <si>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</si>
  <si>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</si>
  <si>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</si>
  <si>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</si>
  <si>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</si>
  <si>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</si>
  <si>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</si>
  <si>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</si>
  <si>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</si>
  <si>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</si>
  <si>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</si>
  <si>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</si>
  <si>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</si>
  <si>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</si>
  <si>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</si>
  <si>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</si>
  <si>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</si>
  <si>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</si>
  <si>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</si>
  <si>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</si>
  <si>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</si>
  <si>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</si>
  <si>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</si>
  <si>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</si>
  <si>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</si>
  <si>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</si>
  <si>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</si>
  <si>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</si>
  <si>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</si>
  <si>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</si>
  <si>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</si>
  <si>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</si>
  <si>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</si>
  <si>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</si>
  <si>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</si>
  <si>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</si>
  <si>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</si>
  <si>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</si>
  <si>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</si>
  <si>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</si>
  <si>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</si>
  <si>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</si>
  <si>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</si>
  <si>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</si>
  <si>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</si>
  <si>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</si>
  <si>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</si>
  <si>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</si>
  <si>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</si>
  <si>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</si>
  <si>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</si>
  <si>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</si>
  <si>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</si>
  <si>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</si>
  <si>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</si>
  <si>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</si>
  <si>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</si>
  <si>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</si>
  <si>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</si>
  <si>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</si>
  <si>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</si>
  <si>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</si>
  <si>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</si>
  <si>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</si>
  <si>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</si>
  <si>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</si>
  <si>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</si>
  <si>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</si>
  <si>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</si>
  <si>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</si>
  <si>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</si>
  <si>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</si>
  <si>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</si>
  <si>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</si>
  <si>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</si>
  <si>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</si>
  <si>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</si>
  <si>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</si>
  <si>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</si>
  <si>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</si>
  <si>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</si>
  <si>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</si>
  <si>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</si>
  <si>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</si>
  <si>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</si>
  <si>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</si>
  <si>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</si>
  <si>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</si>
  <si>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</si>
  <si>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</si>
  <si>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</si>
  <si>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</si>
  <si>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</si>
  <si>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</si>
  <si>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</si>
  <si>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</si>
  <si>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</si>
  <si>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</si>
  <si>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</si>
  <si>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</si>
  <si>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</si>
  <si>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</si>
  <si>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</si>
  <si>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</si>
  <si>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</si>
  <si>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</si>
  <si>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</si>
  <si>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</si>
  <si>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</si>
  <si>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</si>
  <si>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</si>
  <si>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</si>
  <si>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</si>
  <si>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</si>
  <si>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</si>
  <si>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</si>
  <si>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</si>
  <si>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</si>
  <si>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</si>
  <si>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Úroky</t>
  </si>
  <si>
    <t>Neinv.transfery zřízením přísp.orr.</t>
  </si>
  <si>
    <t>Příjmy z prodeje zboží</t>
  </si>
  <si>
    <t>20. rozpočtové opatření Městyse Malšice na rok 2015 - 18.9.2015 - schváleno v pravomoci starostky</t>
  </si>
  <si>
    <t>přepočet</t>
  </si>
  <si>
    <t>skutečný výběr</t>
  </si>
  <si>
    <t>dotace na hosp.v lesích</t>
  </si>
  <si>
    <t>dotace oddílná kanalizace Čenkov</t>
  </si>
  <si>
    <t>přepočet na skutečný stav</t>
  </si>
  <si>
    <t>vstupné Jahelka</t>
  </si>
  <si>
    <t>TDI komunikace Čenkov</t>
  </si>
  <si>
    <t xml:space="preserve">myčka a kávovar </t>
  </si>
  <si>
    <t>telefony</t>
  </si>
  <si>
    <t>Jahelka, besedy</t>
  </si>
  <si>
    <t>skutečný stav</t>
  </si>
  <si>
    <t>odvoz odpadu sd</t>
  </si>
  <si>
    <t>dopr.zrcadlo VP</t>
  </si>
  <si>
    <t>úprava zelně podzim</t>
  </si>
  <si>
    <t>cvicení</t>
  </si>
  <si>
    <t>občerstvení cvičení</t>
  </si>
  <si>
    <t>přepočet skut.stavu</t>
  </si>
  <si>
    <t>jubilea občanů</t>
  </si>
  <si>
    <t>opravy VO</t>
  </si>
  <si>
    <t>materiál hasiči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</si>
</sst>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60"/>
  <sheetViews>
    <sheetView tabSelected="1" topLeftCell="A529" zoomScaleNormal="100" zoomScaleSheetLayoutView="65" workbookViewId="0">
      <selection activeCell="H559" sqref="H559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254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595000</v>
      </c>
      <c r="H9" s="3">
        <f t="shared" si="0"/>
        <v>100000</v>
      </c>
      <c r="J9" s="2" t="s">
        <v>255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736000</v>
      </c>
      <c r="H14" s="3">
        <f t="shared" si="0"/>
        <v>10000</v>
      </c>
      <c r="J14" s="3" t="s">
        <v>256</v>
      </c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53000</v>
      </c>
      <c r="F15" s="3">
        <v>53000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83000</v>
      </c>
      <c r="H17" s="3">
        <f t="shared" si="0"/>
        <v>20000</v>
      </c>
      <c r="J17" s="3" t="str">
        <f>J14</f>
        <v>skutečný výběr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35000</v>
      </c>
      <c r="F19" s="3">
        <v>35000</v>
      </c>
      <c r="H19" s="3">
        <f t="shared" si="0"/>
        <v>0</v>
      </c>
      <c r="J19" s="2" t="s"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23438800</v>
      </c>
      <c r="E21" s="4" t="s">
        <v>18</v>
      </c>
      <c r="F21" s="10">
        <f>SUM(F7:F20)</f>
        <v>23568800</v>
      </c>
      <c r="G21" s="4" t="s">
        <v>18</v>
      </c>
      <c r="H21" s="10">
        <f>SUM(H7:H20)</f>
        <v>130000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1385578</v>
      </c>
      <c r="E28" s="2"/>
      <c r="F28" s="3">
        <v>1385578</v>
      </c>
      <c r="G28" s="2"/>
      <c r="H28" s="3">
        <f t="shared" si="1"/>
        <v>0</v>
      </c>
      <c r="I28" s="2"/>
      <c r="J28" s="2" t="s">
        <v>0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>
        <v>14644</v>
      </c>
      <c r="E29" s="2"/>
      <c r="F29" s="3">
        <v>14644</v>
      </c>
      <c r="G29" s="2"/>
      <c r="H29" s="3">
        <f>F29-D29</f>
        <v>0</v>
      </c>
      <c r="I29" s="2"/>
      <c r="J29" s="2" t="s">
        <v>0</v>
      </c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>
        <v>82512</v>
      </c>
      <c r="G31" s="2"/>
      <c r="H31" s="3">
        <f t="shared" si="1"/>
        <v>82512</v>
      </c>
      <c r="I31" s="2"/>
      <c r="J31" s="2" t="s">
        <v>257</v>
      </c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>
        <v>401000</v>
      </c>
      <c r="G34" s="2"/>
      <c r="H34" s="3">
        <f>F34-D34</f>
        <v>401000</v>
      </c>
      <c r="I34" s="2"/>
      <c r="J34" s="2" t="s">
        <v>258</v>
      </c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2740410</v>
      </c>
      <c r="E36" s="4" t="s">
        <v>18</v>
      </c>
      <c r="F36" s="10">
        <f>SUM(F25:F35)</f>
        <v>3223922</v>
      </c>
      <c r="G36" s="4" t="s">
        <v>18</v>
      </c>
      <c r="H36" s="10">
        <f>SUM(H25:H35)</f>
        <v>483512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26179210</v>
      </c>
      <c r="F38" s="10">
        <f>SUMIF(G7:G37,"*",F7:F37)</f>
        <v>26792722</v>
      </c>
      <c r="H38" s="10">
        <f>SUMIF(I7:I37,"*",H7:H37)</f>
        <v>613512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5300000</v>
      </c>
      <c r="E40" s="2"/>
      <c r="F40" s="3">
        <v>5500000</v>
      </c>
      <c r="G40" s="2"/>
      <c r="H40" s="3">
        <f>F40-D40</f>
        <v>200000</v>
      </c>
      <c r="I40" s="2"/>
      <c r="J40" s="25" t="s">
        <v>259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5300000</v>
      </c>
      <c r="E41" s="4" t="s">
        <v>18</v>
      </c>
      <c r="F41" s="10">
        <f>SUM(F40:F40)</f>
        <v>5500000</v>
      </c>
      <c r="G41" s="4" t="s">
        <v>18</v>
      </c>
      <c r="H41" s="10">
        <f>SUM(H40:H40)</f>
        <v>200000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60000</v>
      </c>
      <c r="G70" s="14"/>
      <c r="H70" s="21">
        <f>F70-D70</f>
        <v>20000</v>
      </c>
      <c r="J70" s="2" t="s">
        <v>260</v>
      </c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60000</v>
      </c>
      <c r="G71" s="4" t="s">
        <v>18</v>
      </c>
      <c r="H71" s="10">
        <f>F71-D71</f>
        <v>20000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695000</v>
      </c>
      <c r="H79" s="3">
        <f>F79-D79</f>
        <v>75000</v>
      </c>
      <c r="J79" s="2" t="s">
        <v>259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1161000</v>
      </c>
      <c r="G82" s="2" t="s">
        <v>18</v>
      </c>
      <c r="H82" s="10">
        <f>SUM(H78:H81)</f>
        <v>75000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77200</v>
      </c>
      <c r="H84" s="3">
        <f>F84-D84</f>
        <v>15000</v>
      </c>
      <c r="J84" s="2" t="str">
        <f>J79</f>
        <v>přepočet na skutečný stav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355000</v>
      </c>
      <c r="H85" s="3">
        <f>F85-D85</f>
        <v>35000</v>
      </c>
      <c r="J85" s="2" t="str">
        <f>J84</f>
        <v>přepočet na skutečný stav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599200</v>
      </c>
      <c r="G88" s="2" t="s">
        <v>18</v>
      </c>
      <c r="H88" s="10">
        <f>SUM(H83:H87)</f>
        <v>50000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110000</v>
      </c>
      <c r="F93" s="3">
        <v>45000</v>
      </c>
      <c r="H93" s="3">
        <f>F93-D93</f>
        <v>-65000</v>
      </c>
      <c r="J93" s="2" t="str">
        <f>J85</f>
        <v>přepočet na skutečný stav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125000</v>
      </c>
      <c r="E95" s="2" t="s">
        <v>18</v>
      </c>
      <c r="F95" s="10">
        <f>SUM(F92:F94)</f>
        <v>60000</v>
      </c>
      <c r="G95" s="2" t="s">
        <v>18</v>
      </c>
      <c r="H95" s="10">
        <f>SUM(H92:H94)</f>
        <v>-65000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17000</v>
      </c>
      <c r="H100" s="3">
        <f t="shared" si="3"/>
        <v>5000</v>
      </c>
      <c r="J100" s="2" t="str">
        <f>J93</f>
        <v>přepočet na skutečný stav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356200</v>
      </c>
      <c r="E104" s="4" t="s">
        <v>18</v>
      </c>
      <c r="F104" s="10">
        <f>SUM(F96:F103)</f>
        <v>361200</v>
      </c>
      <c r="G104" s="4" t="s">
        <v>18</v>
      </c>
      <c r="H104" s="10">
        <f>SUM(H96:H103)</f>
        <v>5000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110000</v>
      </c>
      <c r="H106" s="3">
        <f>F106-D106</f>
        <v>10000</v>
      </c>
      <c r="J106" s="2" t="str">
        <f>J85</f>
        <v>přepočet na skutečný stav</v>
      </c>
    </row>
    <row r="107" spans="1:10" ht="12.75" customHeight="1" x14ac:dyDescent="0.2">
      <c r="A107" s="2">
        <v>3722</v>
      </c>
      <c r="B107" s="2">
        <v>2112</v>
      </c>
      <c r="C107" s="2" t="s">
        <v>253</v>
      </c>
      <c r="D107" s="3">
        <v>23000</v>
      </c>
      <c r="F107" s="3">
        <v>23000</v>
      </c>
      <c r="H107" s="3">
        <f>F107-D107</f>
        <v>0</v>
      </c>
      <c r="J107" s="2" t="s">
        <v>0</v>
      </c>
    </row>
    <row r="108" spans="1:10" s="4" customFormat="1" ht="12.75" customHeight="1" x14ac:dyDescent="0.2">
      <c r="A108" s="4">
        <v>3722</v>
      </c>
      <c r="C108" s="4" t="s">
        <v>56</v>
      </c>
      <c r="D108" s="10">
        <f>SUM(D105:D107)</f>
        <v>123000</v>
      </c>
      <c r="E108" s="4" t="s">
        <v>18</v>
      </c>
      <c r="F108" s="10">
        <f>SUM(F105:F107)</f>
        <v>133000</v>
      </c>
      <c r="G108" s="4" t="s">
        <v>18</v>
      </c>
      <c r="H108" s="10">
        <f>SUM(H105:H107)</f>
        <v>10000</v>
      </c>
      <c r="I108" s="4" t="s">
        <v>18</v>
      </c>
      <c r="J108" s="2"/>
    </row>
    <row r="109" spans="1:10" s="4" customFormat="1" ht="12.75" customHeight="1" x14ac:dyDescent="0.2">
      <c r="D109" s="10"/>
      <c r="F109" s="10"/>
      <c r="H109" s="10"/>
      <c r="J109" s="2"/>
    </row>
    <row r="110" spans="1:10" ht="12.75" customHeight="1" x14ac:dyDescent="0.2">
      <c r="A110" s="2">
        <v>3745</v>
      </c>
      <c r="B110" s="2">
        <v>2310</v>
      </c>
      <c r="C110" s="2" t="s">
        <v>57</v>
      </c>
      <c r="D110" s="3">
        <v>0</v>
      </c>
      <c r="F110" s="3">
        <v>0</v>
      </c>
      <c r="H110" s="3">
        <v>0</v>
      </c>
    </row>
    <row r="111" spans="1:10" ht="12.75" customHeight="1" x14ac:dyDescent="0.2">
      <c r="A111" s="4">
        <v>3745</v>
      </c>
      <c r="B111" s="4"/>
      <c r="C111" s="4" t="s">
        <v>58</v>
      </c>
      <c r="D111" s="10">
        <f>SUM(D109:D110)</f>
        <v>0</v>
      </c>
      <c r="E111" s="4" t="s">
        <v>18</v>
      </c>
      <c r="F111" s="10">
        <f>SUM(F109:F110)</f>
        <v>0</v>
      </c>
      <c r="G111" s="4" t="s">
        <v>18</v>
      </c>
      <c r="H111" s="10">
        <f>SUM(H109:H110)</f>
        <v>0</v>
      </c>
      <c r="I111" s="4" t="s">
        <v>18</v>
      </c>
    </row>
    <row r="112" spans="1:10" s="4" customFormat="1" ht="12.75" customHeight="1" x14ac:dyDescent="0.2">
      <c r="D112" s="10"/>
      <c r="F112" s="10"/>
      <c r="H112" s="10"/>
      <c r="J112" s="2"/>
    </row>
    <row r="113" spans="1:10" s="4" customFormat="1" ht="12.75" customHeight="1" x14ac:dyDescent="0.2">
      <c r="A113" s="2">
        <v>3727</v>
      </c>
      <c r="B113" s="2">
        <v>2324</v>
      </c>
      <c r="C113" s="2" t="s">
        <v>49</v>
      </c>
      <c r="D113" s="3">
        <v>120000</v>
      </c>
      <c r="E113" s="2"/>
      <c r="F113" s="3">
        <v>120000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2">
        <v>3727</v>
      </c>
      <c r="B114" s="2">
        <v>2329</v>
      </c>
      <c r="C114" s="2" t="s">
        <v>59</v>
      </c>
      <c r="D114" s="3">
        <v>0</v>
      </c>
      <c r="E114" s="2"/>
      <c r="F114" s="3">
        <v>0</v>
      </c>
      <c r="G114" s="2"/>
      <c r="H114" s="3">
        <f>F114-D114</f>
        <v>0</v>
      </c>
      <c r="I114" s="2"/>
      <c r="J114" s="2"/>
    </row>
    <row r="115" spans="1:10" s="4" customFormat="1" ht="12.75" customHeight="1" x14ac:dyDescent="0.2">
      <c r="A115" s="4">
        <v>3727</v>
      </c>
      <c r="C115" s="4" t="s">
        <v>60</v>
      </c>
      <c r="D115" s="10">
        <f>SUM(D113:D114)</f>
        <v>120000</v>
      </c>
      <c r="E115" s="4" t="s">
        <v>18</v>
      </c>
      <c r="F115" s="10">
        <f>SUM(F113:F114)</f>
        <v>120000</v>
      </c>
      <c r="G115" s="4" t="s">
        <v>18</v>
      </c>
      <c r="H115" s="10">
        <f>SUM(H113:H114)</f>
        <v>0</v>
      </c>
      <c r="I115" s="4" t="s">
        <v>18</v>
      </c>
      <c r="J115" s="2"/>
    </row>
    <row r="116" spans="1:10" s="4" customFormat="1" ht="12.75" customHeight="1" x14ac:dyDescent="0.2">
      <c r="D116" s="10"/>
      <c r="F116" s="10"/>
      <c r="H116" s="10"/>
      <c r="J116" s="2"/>
    </row>
    <row r="117" spans="1:10" s="4" customFormat="1" ht="12.75" customHeight="1" x14ac:dyDescent="0.2">
      <c r="A117" s="2">
        <v>3769</v>
      </c>
      <c r="B117" s="2">
        <v>2211</v>
      </c>
      <c r="C117" s="2" t="s">
        <v>61</v>
      </c>
      <c r="D117" s="3">
        <v>60000</v>
      </c>
      <c r="E117" s="2"/>
      <c r="F117" s="3">
        <v>60000</v>
      </c>
      <c r="G117" s="2"/>
      <c r="H117" s="3">
        <f>F117-D117</f>
        <v>0</v>
      </c>
      <c r="I117" s="2"/>
      <c r="J117" s="2" t="s">
        <v>0</v>
      </c>
    </row>
    <row r="118" spans="1:10" s="4" customFormat="1" ht="12.75" customHeight="1" x14ac:dyDescent="0.2">
      <c r="A118" s="2">
        <v>3769</v>
      </c>
      <c r="B118" s="2">
        <v>2212</v>
      </c>
      <c r="C118" s="2" t="s">
        <v>214</v>
      </c>
      <c r="D118" s="3">
        <v>0</v>
      </c>
      <c r="E118" s="2"/>
      <c r="F118" s="3">
        <v>0</v>
      </c>
      <c r="G118" s="2"/>
      <c r="H118" s="3">
        <f>F118-D118</f>
        <v>0</v>
      </c>
      <c r="I118" s="2"/>
      <c r="J118" s="2"/>
    </row>
    <row r="119" spans="1:10" s="4" customFormat="1" ht="12.75" customHeight="1" x14ac:dyDescent="0.2">
      <c r="A119" s="4">
        <v>3769</v>
      </c>
      <c r="C119" s="4" t="s">
        <v>209</v>
      </c>
      <c r="D119" s="10">
        <f>SUM(D116:D118)</f>
        <v>60000</v>
      </c>
      <c r="E119" s="4" t="s">
        <v>18</v>
      </c>
      <c r="F119" s="10">
        <f>SUM(F116:F118)</f>
        <v>60000</v>
      </c>
      <c r="G119" s="4" t="s">
        <v>18</v>
      </c>
      <c r="H119" s="10">
        <f>SUM(H116:H118)</f>
        <v>0</v>
      </c>
      <c r="I119" s="4" t="s">
        <v>18</v>
      </c>
      <c r="J119" s="2"/>
    </row>
    <row r="120" spans="1:10" s="4" customFormat="1" ht="12.75" customHeight="1" x14ac:dyDescent="0.2">
      <c r="D120" s="10"/>
      <c r="F120" s="10"/>
      <c r="H120" s="10"/>
      <c r="J120" s="2"/>
    </row>
    <row r="121" spans="1:10" s="4" customFormat="1" ht="12.75" customHeight="1" x14ac:dyDescent="0.2">
      <c r="A121" s="2">
        <v>5512</v>
      </c>
      <c r="B121" s="2">
        <v>2321</v>
      </c>
      <c r="C121" s="2" t="s">
        <v>191</v>
      </c>
      <c r="D121" s="3">
        <v>0</v>
      </c>
      <c r="E121" s="2"/>
      <c r="F121" s="3">
        <v>0</v>
      </c>
      <c r="G121" s="2"/>
      <c r="H121" s="3">
        <f>F121-D121</f>
        <v>0</v>
      </c>
      <c r="I121" s="2"/>
      <c r="J121" s="2"/>
    </row>
    <row r="122" spans="1:10" s="4" customFormat="1" ht="12.75" customHeight="1" x14ac:dyDescent="0.2">
      <c r="A122" s="2">
        <v>5512</v>
      </c>
      <c r="B122" s="2">
        <v>2324</v>
      </c>
      <c r="C122" s="2" t="s">
        <v>222</v>
      </c>
      <c r="D122" s="3">
        <v>18000</v>
      </c>
      <c r="E122" s="2"/>
      <c r="F122" s="3">
        <v>18000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2">
        <v>5512</v>
      </c>
      <c r="B123" s="2">
        <v>3113</v>
      </c>
      <c r="C123" s="2" t="s">
        <v>250</v>
      </c>
      <c r="D123" s="3">
        <v>55000</v>
      </c>
      <c r="E123" s="2"/>
      <c r="F123" s="3">
        <v>55000</v>
      </c>
      <c r="G123" s="2"/>
      <c r="H123" s="3">
        <f>F123-D123</f>
        <v>0</v>
      </c>
      <c r="I123" s="2"/>
      <c r="J123" s="14" t="s">
        <v>0</v>
      </c>
    </row>
    <row r="124" spans="1:10" s="4" customFormat="1" ht="12.75" customHeight="1" x14ac:dyDescent="0.2">
      <c r="A124" s="4">
        <v>5512</v>
      </c>
      <c r="C124" s="4" t="s">
        <v>203</v>
      </c>
      <c r="D124" s="10">
        <f>SUM(D120:D123)</f>
        <v>73000</v>
      </c>
      <c r="E124" s="4" t="s">
        <v>18</v>
      </c>
      <c r="F124" s="10">
        <f>SUM(F120:F123)</f>
        <v>73000</v>
      </c>
      <c r="G124" s="4" t="s">
        <v>18</v>
      </c>
      <c r="H124" s="10">
        <f>SUM(H120:H123)</f>
        <v>0</v>
      </c>
      <c r="I124" s="4" t="s">
        <v>18</v>
      </c>
      <c r="J124" s="2"/>
    </row>
    <row r="125" spans="1:10" s="4" customFormat="1" ht="12.75" customHeight="1" x14ac:dyDescent="0.2">
      <c r="D125" s="10"/>
      <c r="F125" s="10"/>
      <c r="H125" s="10"/>
      <c r="J125" s="2"/>
    </row>
    <row r="126" spans="1:10" s="4" customFormat="1" ht="12.75" customHeight="1" x14ac:dyDescent="0.2">
      <c r="A126" s="2">
        <v>6171</v>
      </c>
      <c r="B126" s="2">
        <v>2111</v>
      </c>
      <c r="C126" s="2" t="s">
        <v>62</v>
      </c>
      <c r="D126" s="3">
        <v>65500</v>
      </c>
      <c r="E126" s="2"/>
      <c r="F126" s="3">
        <v>65500</v>
      </c>
      <c r="G126" s="2"/>
      <c r="H126" s="3">
        <f>F126-D126</f>
        <v>0</v>
      </c>
      <c r="I126" s="2"/>
      <c r="J126" s="14" t="s">
        <v>0</v>
      </c>
    </row>
    <row r="127" spans="1:10" s="4" customFormat="1" ht="12.75" customHeight="1" x14ac:dyDescent="0.2">
      <c r="A127" s="2">
        <v>6171</v>
      </c>
      <c r="B127" s="2">
        <v>2112</v>
      </c>
      <c r="C127" s="2" t="s">
        <v>242</v>
      </c>
      <c r="D127" s="3">
        <v>100000</v>
      </c>
      <c r="E127" s="2"/>
      <c r="F127" s="3">
        <v>20000</v>
      </c>
      <c r="G127" s="2"/>
      <c r="H127" s="3">
        <f>F127-D127</f>
        <v>-80000</v>
      </c>
      <c r="I127" s="2"/>
      <c r="J127" s="2" t="str">
        <f>J106</f>
        <v>přepočet na skutečný stav</v>
      </c>
    </row>
    <row r="128" spans="1:10" s="4" customFormat="1" ht="12.75" customHeight="1" x14ac:dyDescent="0.2">
      <c r="A128" s="2">
        <v>6171</v>
      </c>
      <c r="B128" s="2">
        <v>2321</v>
      </c>
      <c r="C128" s="2" t="s">
        <v>191</v>
      </c>
      <c r="D128" s="3">
        <v>10000</v>
      </c>
      <c r="E128" s="2"/>
      <c r="F128" s="3">
        <v>10000</v>
      </c>
      <c r="G128" s="2"/>
      <c r="H128" s="3">
        <f>F128-D128</f>
        <v>0</v>
      </c>
      <c r="I128" s="2"/>
      <c r="J128" s="2" t="s">
        <v>0</v>
      </c>
    </row>
    <row r="129" spans="1:10" s="4" customFormat="1" ht="12.75" customHeight="1" x14ac:dyDescent="0.2">
      <c r="A129" s="2">
        <v>6171</v>
      </c>
      <c r="B129" s="2">
        <v>2322</v>
      </c>
      <c r="C129" s="2" t="s">
        <v>63</v>
      </c>
      <c r="D129" s="3">
        <v>0</v>
      </c>
      <c r="E129" s="2"/>
      <c r="F129" s="3">
        <v>0</v>
      </c>
      <c r="G129" s="2"/>
      <c r="H129" s="3">
        <f>F129-D129</f>
        <v>0</v>
      </c>
      <c r="I129" s="2"/>
      <c r="J129" s="2"/>
    </row>
    <row r="130" spans="1:10" s="4" customFormat="1" ht="12.75" customHeight="1" x14ac:dyDescent="0.2">
      <c r="A130" s="2">
        <v>6171</v>
      </c>
      <c r="B130" s="2">
        <v>2324</v>
      </c>
      <c r="C130" s="2" t="s">
        <v>45</v>
      </c>
      <c r="D130" s="3">
        <v>234000</v>
      </c>
      <c r="E130" s="2"/>
      <c r="F130" s="3">
        <v>234000</v>
      </c>
      <c r="G130" s="2"/>
      <c r="H130" s="3">
        <f>F130-D130</f>
        <v>0</v>
      </c>
      <c r="I130" s="2"/>
      <c r="J130" s="14" t="s">
        <v>0</v>
      </c>
    </row>
    <row r="131" spans="1:10" ht="12.75" customHeight="1" x14ac:dyDescent="0.2">
      <c r="A131" s="4">
        <v>6171</v>
      </c>
      <c r="B131" s="4"/>
      <c r="C131" s="4" t="s">
        <v>176</v>
      </c>
      <c r="D131" s="10">
        <f>SUM(D126:D130)</f>
        <v>409500</v>
      </c>
      <c r="E131" s="4" t="s">
        <v>18</v>
      </c>
      <c r="F131" s="10">
        <f>SUM(F126:F130)</f>
        <v>329500</v>
      </c>
      <c r="G131" s="4" t="s">
        <v>18</v>
      </c>
      <c r="H131" s="10">
        <f>SUM(H126:H130)</f>
        <v>-80000</v>
      </c>
      <c r="I131" s="4" t="s">
        <v>18</v>
      </c>
    </row>
    <row r="132" spans="1:10" s="4" customFormat="1" ht="12.75" customHeight="1" x14ac:dyDescent="0.2">
      <c r="D132" s="10"/>
      <c r="F132" s="10"/>
      <c r="H132" s="10"/>
      <c r="J132" s="2"/>
    </row>
    <row r="133" spans="1:10" s="4" customFormat="1" ht="12.75" customHeight="1" x14ac:dyDescent="0.2">
      <c r="A133" s="2">
        <v>6310</v>
      </c>
      <c r="B133" s="2">
        <v>2141</v>
      </c>
      <c r="C133" s="2" t="s">
        <v>64</v>
      </c>
      <c r="D133" s="3">
        <v>18000</v>
      </c>
      <c r="E133" s="2"/>
      <c r="F133" s="3">
        <v>18000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2">
        <v>6310</v>
      </c>
      <c r="B134" s="2">
        <v>2324</v>
      </c>
      <c r="C134" s="2" t="s">
        <v>45</v>
      </c>
      <c r="D134" s="3">
        <v>0</v>
      </c>
      <c r="E134" s="2"/>
      <c r="F134" s="3">
        <v>0</v>
      </c>
      <c r="G134" s="2"/>
      <c r="H134" s="3">
        <f>F134-D134</f>
        <v>0</v>
      </c>
      <c r="I134" s="2"/>
      <c r="J134" s="2"/>
    </row>
    <row r="135" spans="1:10" s="4" customFormat="1" ht="12.75" customHeight="1" x14ac:dyDescent="0.2">
      <c r="A135" s="4">
        <v>6310</v>
      </c>
      <c r="B135" s="2"/>
      <c r="C135" s="4" t="s">
        <v>65</v>
      </c>
      <c r="D135" s="10">
        <f>SUM(D132:D134)</f>
        <v>18000</v>
      </c>
      <c r="E135" s="4" t="s">
        <v>18</v>
      </c>
      <c r="F135" s="10">
        <f>SUM(F132:F134)</f>
        <v>18000</v>
      </c>
      <c r="G135" s="4" t="s">
        <v>18</v>
      </c>
      <c r="H135" s="10">
        <f>SUM(H132:H134)</f>
        <v>0</v>
      </c>
      <c r="I135" s="4" t="s">
        <v>18</v>
      </c>
      <c r="J135" s="2"/>
    </row>
    <row r="136" spans="1:10" s="4" customFormat="1" ht="12.75" customHeight="1" x14ac:dyDescent="0.2">
      <c r="B136" s="2"/>
      <c r="D136" s="10"/>
      <c r="F136" s="10"/>
      <c r="H136" s="10"/>
      <c r="J136" s="2"/>
    </row>
    <row r="137" spans="1:10" s="4" customFormat="1" ht="12.75" customHeight="1" x14ac:dyDescent="0.2">
      <c r="A137" s="2">
        <v>6399</v>
      </c>
      <c r="B137" s="2">
        <v>2222</v>
      </c>
      <c r="C137" s="2" t="s">
        <v>187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2">
        <v>6399</v>
      </c>
      <c r="B138" s="2">
        <v>2329</v>
      </c>
      <c r="C138" s="2" t="s">
        <v>66</v>
      </c>
      <c r="D138" s="3">
        <v>0</v>
      </c>
      <c r="E138" s="2"/>
      <c r="F138" s="3">
        <v>0</v>
      </c>
      <c r="G138" s="2"/>
      <c r="H138" s="3">
        <f>F138-D138</f>
        <v>0</v>
      </c>
      <c r="I138" s="2"/>
      <c r="J138" s="2"/>
    </row>
    <row r="139" spans="1:10" s="4" customFormat="1" ht="12.75" customHeight="1" x14ac:dyDescent="0.2">
      <c r="A139" s="4">
        <v>6399</v>
      </c>
      <c r="B139" s="2"/>
      <c r="C139" s="4" t="s">
        <v>67</v>
      </c>
      <c r="D139" s="10">
        <f>SUM(D136:D138)</f>
        <v>0</v>
      </c>
      <c r="E139" s="4" t="s">
        <v>18</v>
      </c>
      <c r="F139" s="10">
        <f>SUM(F136:F138)</f>
        <v>0</v>
      </c>
      <c r="G139" s="4" t="s">
        <v>18</v>
      </c>
      <c r="H139" s="10">
        <f>SUM(H136:H138)</f>
        <v>0</v>
      </c>
      <c r="I139" s="4" t="s">
        <v>18</v>
      </c>
      <c r="J139" s="2"/>
    </row>
    <row r="141" spans="1:10" s="4" customFormat="1" ht="12.75" customHeight="1" x14ac:dyDescent="0.2">
      <c r="A141" s="2">
        <v>6402</v>
      </c>
      <c r="B141" s="2">
        <v>2223</v>
      </c>
      <c r="C141" s="2" t="s">
        <v>68</v>
      </c>
      <c r="D141" s="3">
        <v>0</v>
      </c>
      <c r="F141" s="3">
        <v>0</v>
      </c>
      <c r="H141" s="3">
        <f>F141-D141</f>
        <v>0</v>
      </c>
      <c r="J141" s="2"/>
    </row>
    <row r="142" spans="1:10" s="4" customFormat="1" ht="12.75" customHeight="1" x14ac:dyDescent="0.2">
      <c r="A142" s="4">
        <v>6402</v>
      </c>
      <c r="B142" s="2"/>
      <c r="C142" s="4" t="s">
        <v>69</v>
      </c>
      <c r="D142" s="10">
        <f>SUM(D141:D141)</f>
        <v>0</v>
      </c>
      <c r="E142" s="4" t="s">
        <v>18</v>
      </c>
      <c r="F142" s="10">
        <f>SUM(F141:F141)</f>
        <v>0</v>
      </c>
      <c r="G142" s="4" t="s">
        <v>18</v>
      </c>
      <c r="H142" s="10">
        <f>SUM(H141:H141)</f>
        <v>0</v>
      </c>
      <c r="I142" s="4" t="s">
        <v>18</v>
      </c>
      <c r="J142" s="2"/>
    </row>
    <row r="143" spans="1:10" s="4" customFormat="1" ht="12.75" customHeight="1" x14ac:dyDescent="0.2">
      <c r="B143" s="2"/>
      <c r="D143" s="10"/>
      <c r="F143" s="10"/>
      <c r="H143" s="10"/>
      <c r="J143" s="2"/>
    </row>
    <row r="144" spans="1:10" ht="12.75" customHeight="1" x14ac:dyDescent="0.2">
      <c r="A144" s="2">
        <v>6409</v>
      </c>
      <c r="B144" s="2">
        <v>2229</v>
      </c>
      <c r="C144" s="2" t="s">
        <v>213</v>
      </c>
      <c r="D144" s="3">
        <v>0</v>
      </c>
      <c r="F144" s="3">
        <v>0</v>
      </c>
      <c r="H144" s="3">
        <f>F144-D144</f>
        <v>0</v>
      </c>
    </row>
    <row r="145" spans="1:10" ht="12.75" customHeight="1" x14ac:dyDescent="0.2">
      <c r="A145" s="4">
        <v>6409</v>
      </c>
      <c r="B145" s="4"/>
      <c r="C145" s="4" t="s">
        <v>212</v>
      </c>
      <c r="D145" s="10">
        <f>SUM(D142:D144)</f>
        <v>0</v>
      </c>
      <c r="E145" s="4" t="s">
        <v>18</v>
      </c>
      <c r="F145" s="10">
        <f>SUM(F142:F144)</f>
        <v>0</v>
      </c>
      <c r="G145" s="4" t="s">
        <v>18</v>
      </c>
      <c r="H145" s="10">
        <f>SUM(H142:H144)</f>
        <v>0</v>
      </c>
      <c r="I145" s="4" t="s">
        <v>18</v>
      </c>
    </row>
    <row r="146" spans="1:10" ht="12.75" customHeight="1" x14ac:dyDescent="0.2">
      <c r="A146" s="4"/>
      <c r="C146" s="4"/>
      <c r="D146" s="10"/>
      <c r="E146" s="4"/>
      <c r="F146" s="10"/>
      <c r="G146" s="4"/>
      <c r="H146" s="10"/>
      <c r="I146" s="4"/>
    </row>
    <row r="147" spans="1:10" ht="12.75" customHeight="1" x14ac:dyDescent="0.2">
      <c r="A147" s="4" t="s">
        <v>0</v>
      </c>
      <c r="B147" s="4"/>
      <c r="C147" s="4" t="s">
        <v>70</v>
      </c>
      <c r="D147" s="10">
        <f>SUMIF(E7:E146,"*",D7:D146)</f>
        <v>35330310</v>
      </c>
      <c r="E147" s="4"/>
      <c r="F147" s="10">
        <f>SUMIF(G7:G146,"*",F7:F146)</f>
        <v>36158822</v>
      </c>
      <c r="G147" s="4"/>
      <c r="H147" s="10">
        <f>SUMIF(I7:I146,"*",H7:H146)</f>
        <v>828512</v>
      </c>
      <c r="I147" s="4"/>
    </row>
    <row r="148" spans="1:10" ht="12.75" customHeight="1" x14ac:dyDescent="0.2">
      <c r="A148" s="4"/>
      <c r="B148" s="4"/>
      <c r="C148" s="4"/>
      <c r="D148" s="10"/>
      <c r="E148" s="4"/>
      <c r="F148" s="10"/>
      <c r="G148" s="4"/>
      <c r="H148" s="10"/>
      <c r="I148" s="4"/>
    </row>
    <row r="149" spans="1:10" ht="12.75" customHeight="1" x14ac:dyDescent="0.2">
      <c r="A149" s="4"/>
      <c r="B149" s="4"/>
      <c r="C149" s="4"/>
      <c r="D149" s="10"/>
      <c r="E149" s="4"/>
      <c r="F149" s="10"/>
      <c r="G149" s="4"/>
      <c r="H149" s="10"/>
      <c r="I149" s="4"/>
    </row>
    <row r="150" spans="1:10" ht="12.75" customHeight="1" x14ac:dyDescent="0.2">
      <c r="A150" s="2" t="s">
        <v>0</v>
      </c>
    </row>
    <row r="151" spans="1:10" ht="12.75" customHeight="1" x14ac:dyDescent="0.2">
      <c r="A151" s="2">
        <v>1031</v>
      </c>
      <c r="B151" s="2">
        <v>5011</v>
      </c>
      <c r="C151" s="2" t="s">
        <v>71</v>
      </c>
      <c r="D151" s="3">
        <v>340000</v>
      </c>
      <c r="F151" s="3">
        <v>340000</v>
      </c>
      <c r="H151" s="3">
        <f t="shared" ref="H151:H171" si="4">F151-D151</f>
        <v>0</v>
      </c>
    </row>
    <row r="152" spans="1:10" ht="12.75" customHeight="1" x14ac:dyDescent="0.2">
      <c r="A152" s="2">
        <v>1031</v>
      </c>
      <c r="B152" s="2">
        <v>5021</v>
      </c>
      <c r="C152" s="2" t="s">
        <v>72</v>
      </c>
      <c r="D152" s="3">
        <v>0</v>
      </c>
      <c r="F152" s="3">
        <v>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5031</v>
      </c>
      <c r="C153" s="2" t="s">
        <v>73</v>
      </c>
      <c r="D153" s="3">
        <v>94000</v>
      </c>
      <c r="F153" s="3">
        <v>94000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5032</v>
      </c>
      <c r="C154" s="2" t="s">
        <v>74</v>
      </c>
      <c r="D154" s="3">
        <v>32000</v>
      </c>
      <c r="F154" s="3">
        <v>32000</v>
      </c>
      <c r="H154" s="3">
        <f t="shared" si="4"/>
        <v>0</v>
      </c>
    </row>
    <row r="155" spans="1:10" ht="12.75" customHeight="1" x14ac:dyDescent="0.2">
      <c r="A155" s="2">
        <v>1031</v>
      </c>
      <c r="B155" s="2">
        <v>5132</v>
      </c>
      <c r="C155" s="2" t="s">
        <v>75</v>
      </c>
      <c r="D155" s="3">
        <v>5000</v>
      </c>
      <c r="F155" s="3">
        <v>5000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5134</v>
      </c>
      <c r="C156" s="2" t="s">
        <v>76</v>
      </c>
      <c r="D156" s="3">
        <v>10000</v>
      </c>
      <c r="F156" s="3">
        <v>10000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5136</v>
      </c>
      <c r="C157" s="2" t="s">
        <v>110</v>
      </c>
      <c r="D157" s="3">
        <v>1000</v>
      </c>
      <c r="F157" s="3">
        <v>1000</v>
      </c>
      <c r="H157" s="3">
        <f t="shared" si="4"/>
        <v>0</v>
      </c>
    </row>
    <row r="158" spans="1:10" s="4" customFormat="1" ht="12.75" customHeight="1" x14ac:dyDescent="0.2">
      <c r="A158" s="2">
        <v>1031</v>
      </c>
      <c r="B158" s="2">
        <v>5137</v>
      </c>
      <c r="C158" s="2" t="s">
        <v>77</v>
      </c>
      <c r="D158" s="3">
        <v>17500</v>
      </c>
      <c r="E158" s="2"/>
      <c r="F158" s="3">
        <v>17500</v>
      </c>
      <c r="G158" s="2"/>
      <c r="H158" s="3">
        <f t="shared" si="4"/>
        <v>0</v>
      </c>
      <c r="I158" s="2"/>
      <c r="J158" s="2" t="s">
        <v>0</v>
      </c>
    </row>
    <row r="159" spans="1:10" ht="12.75" customHeight="1" x14ac:dyDescent="0.2">
      <c r="A159" s="2">
        <v>1031</v>
      </c>
      <c r="B159" s="2">
        <v>5139</v>
      </c>
      <c r="C159" s="2" t="s">
        <v>78</v>
      </c>
      <c r="D159" s="3">
        <v>600000</v>
      </c>
      <c r="F159" s="3">
        <v>600000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5156</v>
      </c>
      <c r="C160" s="2" t="s">
        <v>79</v>
      </c>
      <c r="D160" s="3">
        <v>55000</v>
      </c>
      <c r="F160" s="3">
        <v>55000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5163</v>
      </c>
      <c r="C161" s="2" t="s">
        <v>80</v>
      </c>
      <c r="D161" s="3">
        <v>0</v>
      </c>
      <c r="F161" s="3">
        <v>0</v>
      </c>
      <c r="H161" s="3">
        <f t="shared" si="4"/>
        <v>0</v>
      </c>
    </row>
    <row r="162" spans="1:10" ht="12.75" customHeight="1" x14ac:dyDescent="0.2">
      <c r="A162" s="2">
        <v>1031</v>
      </c>
      <c r="B162" s="2">
        <v>5167</v>
      </c>
      <c r="C162" s="2" t="s">
        <v>81</v>
      </c>
      <c r="D162" s="3">
        <v>3000</v>
      </c>
      <c r="F162" s="3">
        <v>3000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5168</v>
      </c>
      <c r="C163" s="2" t="s">
        <v>162</v>
      </c>
      <c r="D163" s="3">
        <v>15000</v>
      </c>
      <c r="F163" s="3">
        <v>15000</v>
      </c>
      <c r="H163" s="3">
        <f>F163-D163</f>
        <v>0</v>
      </c>
      <c r="J163" s="2" t="s">
        <v>0</v>
      </c>
    </row>
    <row r="164" spans="1:10" ht="12.75" customHeight="1" x14ac:dyDescent="0.2">
      <c r="A164" s="2">
        <v>1031</v>
      </c>
      <c r="B164" s="2">
        <v>5169</v>
      </c>
      <c r="C164" s="2" t="s">
        <v>82</v>
      </c>
      <c r="D164" s="3">
        <v>1800000</v>
      </c>
      <c r="F164" s="3">
        <v>1800000</v>
      </c>
      <c r="H164" s="3">
        <f>F164-D164</f>
        <v>0</v>
      </c>
      <c r="J164" s="2" t="s">
        <v>0</v>
      </c>
    </row>
    <row r="165" spans="1:10" ht="12.75" customHeight="1" x14ac:dyDescent="0.2">
      <c r="A165" s="2">
        <v>1031</v>
      </c>
      <c r="B165" s="2">
        <v>5171</v>
      </c>
      <c r="C165" s="2" t="s">
        <v>83</v>
      </c>
      <c r="D165" s="3">
        <v>250000</v>
      </c>
      <c r="F165" s="3">
        <v>250000</v>
      </c>
      <c r="H165" s="3">
        <f t="shared" si="4"/>
        <v>0</v>
      </c>
    </row>
    <row r="166" spans="1:10" ht="12.75" customHeight="1" x14ac:dyDescent="0.2">
      <c r="A166" s="2">
        <v>1031</v>
      </c>
      <c r="B166" s="2">
        <v>5172</v>
      </c>
      <c r="C166" s="2" t="s">
        <v>114</v>
      </c>
      <c r="D166" s="3">
        <v>10000</v>
      </c>
      <c r="F166" s="3">
        <v>10000</v>
      </c>
      <c r="H166" s="3">
        <f>F166-D166</f>
        <v>0</v>
      </c>
    </row>
    <row r="167" spans="1:10" ht="12.75" customHeight="1" x14ac:dyDescent="0.2">
      <c r="A167" s="2">
        <v>1031</v>
      </c>
      <c r="B167" s="2">
        <v>5173</v>
      </c>
      <c r="C167" s="2" t="s">
        <v>115</v>
      </c>
      <c r="D167" s="3">
        <v>2670</v>
      </c>
      <c r="F167" s="3">
        <v>2670</v>
      </c>
      <c r="H167" s="3">
        <f>F167-D167</f>
        <v>0</v>
      </c>
      <c r="J167" s="2" t="s">
        <v>0</v>
      </c>
    </row>
    <row r="168" spans="1:10" ht="12.75" customHeight="1" x14ac:dyDescent="0.2">
      <c r="A168" s="2">
        <v>1031</v>
      </c>
      <c r="B168" s="2">
        <v>5362</v>
      </c>
      <c r="C168" s="2" t="s">
        <v>188</v>
      </c>
      <c r="D168" s="3">
        <v>0</v>
      </c>
      <c r="F168" s="3">
        <v>0</v>
      </c>
      <c r="H168" s="3">
        <f t="shared" si="4"/>
        <v>0</v>
      </c>
    </row>
    <row r="169" spans="1:10" ht="12.75" customHeight="1" x14ac:dyDescent="0.2">
      <c r="A169" s="2">
        <v>1031</v>
      </c>
      <c r="B169" s="2">
        <v>5365</v>
      </c>
      <c r="C169" s="2" t="s">
        <v>189</v>
      </c>
      <c r="D169" s="3">
        <v>0</v>
      </c>
      <c r="F169" s="3">
        <v>0</v>
      </c>
      <c r="H169" s="3">
        <f t="shared" si="4"/>
        <v>0</v>
      </c>
    </row>
    <row r="170" spans="1:10" s="4" customFormat="1" ht="12.75" customHeight="1" x14ac:dyDescent="0.2">
      <c r="A170" s="2">
        <v>1031</v>
      </c>
      <c r="B170" s="2">
        <v>6119</v>
      </c>
      <c r="C170" s="2" t="s">
        <v>200</v>
      </c>
      <c r="D170" s="3">
        <v>0</v>
      </c>
      <c r="E170" s="2"/>
      <c r="F170" s="3">
        <v>0</v>
      </c>
      <c r="G170" s="2"/>
      <c r="H170" s="3">
        <f t="shared" si="4"/>
        <v>0</v>
      </c>
      <c r="I170" s="2"/>
      <c r="J170" s="2"/>
    </row>
    <row r="171" spans="1:10" ht="12.75" customHeight="1" x14ac:dyDescent="0.2">
      <c r="A171" s="2">
        <v>1031</v>
      </c>
      <c r="B171" s="2">
        <v>6123</v>
      </c>
      <c r="C171" s="2" t="s">
        <v>85</v>
      </c>
      <c r="D171" s="3">
        <v>0</v>
      </c>
      <c r="F171" s="3">
        <v>0</v>
      </c>
      <c r="H171" s="3">
        <f t="shared" si="4"/>
        <v>0</v>
      </c>
      <c r="J171" s="18"/>
    </row>
    <row r="172" spans="1:10" ht="12.75" customHeight="1" x14ac:dyDescent="0.2">
      <c r="A172" s="4">
        <v>1031</v>
      </c>
      <c r="B172" s="4"/>
      <c r="C172" s="4" t="s">
        <v>33</v>
      </c>
      <c r="D172" s="10">
        <f>SUM(D150:D171)</f>
        <v>3235170</v>
      </c>
      <c r="E172" s="4" t="s">
        <v>18</v>
      </c>
      <c r="F172" s="10">
        <f>SUM(F150:F171)</f>
        <v>3235170</v>
      </c>
      <c r="G172" s="4" t="s">
        <v>18</v>
      </c>
      <c r="H172" s="10">
        <f>SUM(H150:H171)</f>
        <v>0</v>
      </c>
      <c r="I172" s="4" t="s">
        <v>18</v>
      </c>
      <c r="J172" s="19"/>
    </row>
    <row r="173" spans="1:10" ht="12.75" customHeight="1" x14ac:dyDescent="0.2">
      <c r="D173" s="3"/>
      <c r="F173" s="3"/>
      <c r="H173" s="3"/>
      <c r="J173" s="17"/>
    </row>
    <row r="174" spans="1:10" s="4" customFormat="1" ht="12.75" customHeight="1" x14ac:dyDescent="0.2">
      <c r="A174" s="2">
        <v>2212</v>
      </c>
      <c r="B174" s="2">
        <v>5139</v>
      </c>
      <c r="C174" s="2" t="s">
        <v>78</v>
      </c>
      <c r="D174" s="3">
        <v>40000</v>
      </c>
      <c r="E174" s="2"/>
      <c r="F174" s="3">
        <v>40000</v>
      </c>
      <c r="G174" s="2"/>
      <c r="H174" s="3">
        <f t="shared" ref="H174:H180" si="5">F174-D174</f>
        <v>0</v>
      </c>
      <c r="I174" s="2"/>
      <c r="J174" s="2"/>
    </row>
    <row r="175" spans="1:10" s="4" customFormat="1" ht="12.75" customHeight="1" x14ac:dyDescent="0.2">
      <c r="A175" s="2">
        <v>2212</v>
      </c>
      <c r="B175" s="2">
        <v>5141</v>
      </c>
      <c r="C175" s="2" t="s">
        <v>251</v>
      </c>
      <c r="D175" s="3">
        <v>50000</v>
      </c>
      <c r="E175" s="2"/>
      <c r="F175" s="3">
        <v>50000</v>
      </c>
      <c r="G175" s="2"/>
      <c r="H175" s="3">
        <f>F175-D175</f>
        <v>0</v>
      </c>
      <c r="I175" s="2"/>
      <c r="J175" s="2" t="s">
        <v>0</v>
      </c>
    </row>
    <row r="176" spans="1:10" ht="12.75" customHeight="1" x14ac:dyDescent="0.2">
      <c r="A176" s="2">
        <v>2212</v>
      </c>
      <c r="B176" s="2">
        <v>5156</v>
      </c>
      <c r="C176" s="2" t="s">
        <v>79</v>
      </c>
      <c r="D176" s="3">
        <v>0</v>
      </c>
      <c r="F176" s="3">
        <v>0</v>
      </c>
      <c r="H176" s="3">
        <f t="shared" si="5"/>
        <v>0</v>
      </c>
    </row>
    <row r="177" spans="1:10" ht="12.75" customHeight="1" x14ac:dyDescent="0.2">
      <c r="A177" s="2">
        <v>2212</v>
      </c>
      <c r="B177" s="2">
        <v>5169</v>
      </c>
      <c r="C177" s="2" t="s">
        <v>82</v>
      </c>
      <c r="D177" s="3">
        <v>500000</v>
      </c>
      <c r="F177" s="3">
        <v>533000</v>
      </c>
      <c r="H177" s="3">
        <f t="shared" si="5"/>
        <v>33000</v>
      </c>
      <c r="J177" s="2" t="s">
        <v>261</v>
      </c>
    </row>
    <row r="178" spans="1:10" ht="12.75" customHeight="1" x14ac:dyDescent="0.2">
      <c r="A178" s="2">
        <v>2212</v>
      </c>
      <c r="B178" s="2">
        <v>5171</v>
      </c>
      <c r="C178" s="2" t="s">
        <v>83</v>
      </c>
      <c r="D178" s="3">
        <v>6400000</v>
      </c>
      <c r="F178" s="3">
        <v>6400000</v>
      </c>
      <c r="H178" s="3">
        <f>F178-D178</f>
        <v>0</v>
      </c>
      <c r="J178" s="2" t="s">
        <v>0</v>
      </c>
    </row>
    <row r="179" spans="1:10" ht="12.75" customHeight="1" x14ac:dyDescent="0.2">
      <c r="A179" s="2">
        <v>2212</v>
      </c>
      <c r="B179" s="2">
        <v>6121</v>
      </c>
      <c r="C179" s="2" t="s">
        <v>86</v>
      </c>
      <c r="D179" s="3">
        <v>3870000</v>
      </c>
      <c r="F179" s="3">
        <v>3870000</v>
      </c>
      <c r="H179" s="3">
        <f t="shared" si="5"/>
        <v>0</v>
      </c>
      <c r="J179" s="2" t="s">
        <v>0</v>
      </c>
    </row>
    <row r="180" spans="1:10" ht="12.75" customHeight="1" x14ac:dyDescent="0.2">
      <c r="A180" s="2">
        <v>2212</v>
      </c>
      <c r="B180" s="2">
        <v>6122</v>
      </c>
      <c r="C180" s="2" t="s">
        <v>87</v>
      </c>
      <c r="D180" s="3">
        <v>225000</v>
      </c>
      <c r="F180" s="3">
        <v>225000</v>
      </c>
      <c r="H180" s="3">
        <f t="shared" si="5"/>
        <v>0</v>
      </c>
      <c r="J180" s="2" t="s">
        <v>0</v>
      </c>
    </row>
    <row r="181" spans="1:10" ht="12.75" customHeight="1" x14ac:dyDescent="0.2">
      <c r="A181" s="4">
        <v>2212</v>
      </c>
      <c r="B181" s="4"/>
      <c r="C181" s="4" t="s">
        <v>88</v>
      </c>
      <c r="D181" s="10">
        <f>SUM(D173:D180)</f>
        <v>11085000</v>
      </c>
      <c r="E181" s="4" t="s">
        <v>18</v>
      </c>
      <c r="F181" s="10">
        <f>SUM(F173:F180)</f>
        <v>11118000</v>
      </c>
      <c r="G181" s="4" t="s">
        <v>18</v>
      </c>
      <c r="H181" s="10">
        <f>SUM(H173:H180)</f>
        <v>33000</v>
      </c>
      <c r="I181" s="4" t="s">
        <v>18</v>
      </c>
    </row>
    <row r="182" spans="1:10" ht="12.75" customHeight="1" x14ac:dyDescent="0.2">
      <c r="A182" s="4"/>
      <c r="B182" s="4"/>
      <c r="C182" s="4"/>
      <c r="D182" s="10"/>
      <c r="E182" s="4"/>
      <c r="F182" s="10"/>
      <c r="G182" s="4"/>
      <c r="H182" s="10"/>
      <c r="I182" s="4"/>
    </row>
    <row r="183" spans="1:10" ht="12.75" customHeight="1" x14ac:dyDescent="0.2">
      <c r="A183" s="14">
        <v>2219</v>
      </c>
      <c r="B183" s="2">
        <v>5171</v>
      </c>
      <c r="C183" s="2" t="s">
        <v>83</v>
      </c>
      <c r="D183" s="3">
        <v>0</v>
      </c>
      <c r="F183" s="3">
        <v>0</v>
      </c>
      <c r="H183" s="3">
        <f>F183-D183</f>
        <v>0</v>
      </c>
      <c r="I183" s="4"/>
    </row>
    <row r="184" spans="1:10" ht="12.75" customHeight="1" x14ac:dyDescent="0.2">
      <c r="A184" s="2">
        <v>2219</v>
      </c>
      <c r="B184" s="2">
        <v>6121</v>
      </c>
      <c r="C184" s="2" t="s">
        <v>86</v>
      </c>
      <c r="D184" s="3">
        <v>0</v>
      </c>
      <c r="F184" s="3">
        <v>0</v>
      </c>
      <c r="H184" s="3">
        <f>F184-D184</f>
        <v>0</v>
      </c>
    </row>
    <row r="185" spans="1:10" ht="12.75" customHeight="1" x14ac:dyDescent="0.2">
      <c r="A185" s="4">
        <v>2219</v>
      </c>
      <c r="B185" s="4"/>
      <c r="C185" s="4" t="s">
        <v>89</v>
      </c>
      <c r="D185" s="10">
        <f>SUM(D182:D184)</f>
        <v>0</v>
      </c>
      <c r="E185" s="4" t="s">
        <v>18</v>
      </c>
      <c r="F185" s="10">
        <f>SUM(F182:F184)</f>
        <v>0</v>
      </c>
      <c r="G185" s="4" t="s">
        <v>18</v>
      </c>
      <c r="H185" s="10">
        <f>SUM(H182:H184)</f>
        <v>0</v>
      </c>
      <c r="I185" s="4" t="s">
        <v>18</v>
      </c>
    </row>
    <row r="186" spans="1:10" ht="12.75" customHeight="1" x14ac:dyDescent="0.2">
      <c r="A186" s="4"/>
      <c r="B186" s="4"/>
      <c r="C186" s="4"/>
      <c r="D186" s="10"/>
      <c r="E186" s="4"/>
      <c r="F186" s="10"/>
      <c r="G186" s="4"/>
      <c r="H186" s="10"/>
      <c r="I186" s="4"/>
    </row>
    <row r="187" spans="1:10" ht="12.75" customHeight="1" x14ac:dyDescent="0.2">
      <c r="A187" s="2">
        <v>2221</v>
      </c>
      <c r="B187" s="2">
        <v>6121</v>
      </c>
      <c r="C187" s="2" t="s">
        <v>86</v>
      </c>
      <c r="D187" s="3">
        <v>0</v>
      </c>
      <c r="F187" s="3">
        <v>0</v>
      </c>
      <c r="H187" s="3">
        <f>F187-D187</f>
        <v>0</v>
      </c>
    </row>
    <row r="188" spans="1:10" ht="12.75" customHeight="1" x14ac:dyDescent="0.2">
      <c r="A188" s="4">
        <v>2221</v>
      </c>
      <c r="B188" s="4"/>
      <c r="C188" s="4" t="s">
        <v>90</v>
      </c>
      <c r="D188" s="10">
        <f>SUM(D187:D187)</f>
        <v>0</v>
      </c>
      <c r="E188" s="4" t="s">
        <v>18</v>
      </c>
      <c r="F188" s="10">
        <f>SUM(F187:F187)</f>
        <v>0</v>
      </c>
      <c r="G188" s="4" t="s">
        <v>18</v>
      </c>
      <c r="H188" s="10">
        <f>SUM(H187:H187)</f>
        <v>0</v>
      </c>
      <c r="I188" s="4" t="s">
        <v>18</v>
      </c>
    </row>
    <row r="189" spans="1:10" ht="12.75" customHeight="1" x14ac:dyDescent="0.2"/>
    <row r="190" spans="1:10" ht="12.75" customHeight="1" x14ac:dyDescent="0.2">
      <c r="A190" s="2">
        <v>2310</v>
      </c>
      <c r="B190" s="2">
        <v>5021</v>
      </c>
      <c r="C190" s="2" t="s">
        <v>91</v>
      </c>
      <c r="D190" s="2">
        <v>0</v>
      </c>
      <c r="F190" s="2">
        <v>0</v>
      </c>
      <c r="H190" s="3">
        <f t="shared" ref="H190:H195" si="6">F190-D190</f>
        <v>0</v>
      </c>
    </row>
    <row r="191" spans="1:10" ht="12.75" customHeight="1" x14ac:dyDescent="0.2">
      <c r="A191" s="2">
        <v>2310</v>
      </c>
      <c r="B191" s="2">
        <v>5139</v>
      </c>
      <c r="C191" s="2" t="s">
        <v>92</v>
      </c>
      <c r="D191" s="3">
        <v>30000</v>
      </c>
      <c r="F191" s="3">
        <v>30000</v>
      </c>
      <c r="H191" s="3">
        <f t="shared" si="6"/>
        <v>0</v>
      </c>
    </row>
    <row r="192" spans="1:10" ht="12.75" customHeight="1" x14ac:dyDescent="0.2">
      <c r="A192" s="2">
        <v>2310</v>
      </c>
      <c r="B192" s="2">
        <v>5141</v>
      </c>
      <c r="C192" s="2" t="s">
        <v>93</v>
      </c>
      <c r="D192" s="3">
        <v>190000</v>
      </c>
      <c r="F192" s="3">
        <v>190000</v>
      </c>
      <c r="H192" s="3">
        <f t="shared" si="6"/>
        <v>0</v>
      </c>
    </row>
    <row r="193" spans="1:10" s="4" customFormat="1" ht="12.75" customHeight="1" x14ac:dyDescent="0.2">
      <c r="A193" s="2">
        <v>2310</v>
      </c>
      <c r="B193" s="2">
        <v>5169</v>
      </c>
      <c r="C193" s="2" t="s">
        <v>82</v>
      </c>
      <c r="D193" s="3">
        <v>0</v>
      </c>
      <c r="E193" s="2"/>
      <c r="F193" s="3">
        <v>0</v>
      </c>
      <c r="G193" s="2"/>
      <c r="H193" s="3">
        <f t="shared" si="6"/>
        <v>0</v>
      </c>
      <c r="I193" s="2"/>
      <c r="J193" s="2"/>
    </row>
    <row r="194" spans="1:10" ht="12.75" customHeight="1" x14ac:dyDescent="0.2">
      <c r="A194" s="2">
        <v>2310</v>
      </c>
      <c r="B194" s="2">
        <v>5171</v>
      </c>
      <c r="C194" s="2" t="s">
        <v>83</v>
      </c>
      <c r="D194" s="3">
        <v>110000</v>
      </c>
      <c r="F194" s="3">
        <v>110000</v>
      </c>
      <c r="H194" s="3">
        <f t="shared" si="6"/>
        <v>0</v>
      </c>
    </row>
    <row r="195" spans="1:10" ht="12.75" customHeight="1" x14ac:dyDescent="0.2">
      <c r="A195" s="2">
        <v>2310</v>
      </c>
      <c r="B195" s="2">
        <v>6121</v>
      </c>
      <c r="C195" s="2" t="s">
        <v>94</v>
      </c>
      <c r="D195" s="3">
        <v>120000</v>
      </c>
      <c r="F195" s="3">
        <v>120000</v>
      </c>
      <c r="H195" s="3">
        <f t="shared" si="6"/>
        <v>0</v>
      </c>
    </row>
    <row r="196" spans="1:10" ht="12.75" customHeight="1" x14ac:dyDescent="0.2">
      <c r="A196" s="20">
        <v>2310</v>
      </c>
      <c r="B196" s="4"/>
      <c r="C196" s="4" t="s">
        <v>95</v>
      </c>
      <c r="D196" s="10">
        <f>SUM(D190:D195)</f>
        <v>450000</v>
      </c>
      <c r="E196" s="4" t="s">
        <v>18</v>
      </c>
      <c r="F196" s="10">
        <f>SUM(F190:F195)</f>
        <v>450000</v>
      </c>
      <c r="G196" s="4" t="s">
        <v>18</v>
      </c>
      <c r="H196" s="10">
        <f>SUM(H190:H195)</f>
        <v>0</v>
      </c>
      <c r="I196" s="4" t="s">
        <v>18</v>
      </c>
    </row>
    <row r="197" spans="1:10" ht="12.75" customHeight="1" x14ac:dyDescent="0.2">
      <c r="A197" s="20"/>
    </row>
    <row r="198" spans="1:10" ht="12.75" customHeight="1" x14ac:dyDescent="0.2">
      <c r="A198" s="2">
        <v>2321</v>
      </c>
      <c r="B198" s="2">
        <v>5021</v>
      </c>
      <c r="C198" s="2" t="s">
        <v>91</v>
      </c>
      <c r="D198" s="3">
        <v>0</v>
      </c>
      <c r="E198" s="11"/>
      <c r="F198" s="3">
        <v>0</v>
      </c>
      <c r="G198" s="11"/>
      <c r="H198" s="3">
        <f>F198-D198</f>
        <v>0</v>
      </c>
      <c r="I198" s="11"/>
    </row>
    <row r="199" spans="1:10" ht="12.75" customHeight="1" x14ac:dyDescent="0.2">
      <c r="A199" s="2">
        <v>2321</v>
      </c>
      <c r="B199" s="2">
        <v>5169</v>
      </c>
      <c r="C199" s="2" t="s">
        <v>82</v>
      </c>
      <c r="D199" s="3">
        <v>0</v>
      </c>
      <c r="F199" s="3">
        <v>0</v>
      </c>
      <c r="H199" s="3">
        <f>F199-D199</f>
        <v>0</v>
      </c>
    </row>
    <row r="200" spans="1:10" s="4" customFormat="1" ht="12.75" customHeight="1" x14ac:dyDescent="0.2">
      <c r="A200" s="2">
        <v>2321</v>
      </c>
      <c r="B200" s="2">
        <v>5171</v>
      </c>
      <c r="C200" s="2" t="s">
        <v>83</v>
      </c>
      <c r="D200" s="3">
        <v>655000</v>
      </c>
      <c r="E200" s="2"/>
      <c r="F200" s="3">
        <v>655000</v>
      </c>
      <c r="G200" s="2"/>
      <c r="H200" s="3">
        <f>F200-D200</f>
        <v>0</v>
      </c>
      <c r="I200" s="2"/>
      <c r="J200" s="2" t="s">
        <v>0</v>
      </c>
    </row>
    <row r="201" spans="1:10" s="4" customFormat="1" ht="12.75" customHeight="1" x14ac:dyDescent="0.2">
      <c r="A201" s="2">
        <v>2321</v>
      </c>
      <c r="B201" s="2">
        <v>5362</v>
      </c>
      <c r="C201" s="2" t="s">
        <v>84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2321</v>
      </c>
      <c r="B202" s="2">
        <v>6121</v>
      </c>
      <c r="C202" s="2" t="s">
        <v>86</v>
      </c>
      <c r="D202" s="3">
        <v>1800000</v>
      </c>
      <c r="E202" s="2"/>
      <c r="F202" s="3">
        <v>1800000</v>
      </c>
      <c r="G202" s="2"/>
      <c r="H202" s="3">
        <f>F202-D202</f>
        <v>0</v>
      </c>
      <c r="I202" s="2"/>
      <c r="J202" s="2" t="s">
        <v>0</v>
      </c>
    </row>
    <row r="203" spans="1:10" ht="12.75" customHeight="1" x14ac:dyDescent="0.2">
      <c r="A203" s="4">
        <v>2321</v>
      </c>
      <c r="B203" s="4"/>
      <c r="C203" s="4" t="s">
        <v>96</v>
      </c>
      <c r="D203" s="10">
        <f>SUM(D197:D202)</f>
        <v>2455000</v>
      </c>
      <c r="E203" s="4" t="s">
        <v>18</v>
      </c>
      <c r="F203" s="10">
        <f>SUM(F197:F202)</f>
        <v>2455000</v>
      </c>
      <c r="G203" s="4" t="s">
        <v>18</v>
      </c>
      <c r="H203" s="10">
        <f>SUM(H197:H202)</f>
        <v>0</v>
      </c>
      <c r="I203" s="4" t="s">
        <v>18</v>
      </c>
    </row>
    <row r="204" spans="1:10" s="4" customFormat="1" ht="12.75" customHeight="1" x14ac:dyDescent="0.2">
      <c r="D204" s="10"/>
      <c r="F204" s="10"/>
      <c r="H204" s="10"/>
      <c r="J204" s="2"/>
    </row>
    <row r="205" spans="1:10" s="4" customFormat="1" ht="12.75" customHeight="1" x14ac:dyDescent="0.2">
      <c r="A205" s="2">
        <v>2339</v>
      </c>
      <c r="B205" s="2">
        <v>5169</v>
      </c>
      <c r="C205" s="2" t="s">
        <v>97</v>
      </c>
      <c r="D205" s="3">
        <v>0</v>
      </c>
      <c r="E205" s="2"/>
      <c r="F205" s="3">
        <v>0</v>
      </c>
      <c r="G205" s="2"/>
      <c r="H205" s="3">
        <f>F205-D205</f>
        <v>0</v>
      </c>
      <c r="I205" s="2"/>
      <c r="J205" s="2"/>
    </row>
    <row r="206" spans="1:10" s="4" customFormat="1" ht="12.75" customHeight="1" x14ac:dyDescent="0.2">
      <c r="A206" s="2">
        <v>2339</v>
      </c>
      <c r="B206" s="2">
        <v>5171</v>
      </c>
      <c r="C206" s="2" t="s">
        <v>83</v>
      </c>
      <c r="D206" s="3">
        <v>0</v>
      </c>
      <c r="E206" s="2"/>
      <c r="F206" s="3">
        <v>0</v>
      </c>
      <c r="G206" s="2"/>
      <c r="H206" s="3">
        <f>F206-D206</f>
        <v>0</v>
      </c>
      <c r="I206" s="2"/>
      <c r="J206" s="2"/>
    </row>
    <row r="207" spans="1:10" s="4" customFormat="1" ht="12.75" customHeight="1" x14ac:dyDescent="0.2">
      <c r="A207" s="4">
        <v>2339</v>
      </c>
      <c r="C207" s="4" t="s">
        <v>98</v>
      </c>
      <c r="D207" s="10">
        <f>SUM(D204:D206)</f>
        <v>0</v>
      </c>
      <c r="E207" s="4" t="s">
        <v>18</v>
      </c>
      <c r="F207" s="10">
        <f>SUM(F204:F206)</f>
        <v>0</v>
      </c>
      <c r="G207" s="4" t="s">
        <v>18</v>
      </c>
      <c r="H207" s="10">
        <f>SUM(H204:H206)</f>
        <v>0</v>
      </c>
      <c r="I207" s="4" t="s">
        <v>18</v>
      </c>
      <c r="J207" s="2"/>
    </row>
    <row r="208" spans="1:10" s="4" customFormat="1" ht="12.75" customHeight="1" x14ac:dyDescent="0.2">
      <c r="D208" s="10"/>
      <c r="F208" s="10"/>
      <c r="H208" s="10"/>
      <c r="J208" s="2"/>
    </row>
    <row r="209" spans="1:10" s="4" customFormat="1" ht="12.75" customHeight="1" x14ac:dyDescent="0.2">
      <c r="A209" s="2">
        <v>3111</v>
      </c>
      <c r="B209" s="2">
        <v>5171</v>
      </c>
      <c r="C209" s="2" t="s">
        <v>83</v>
      </c>
      <c r="D209" s="3">
        <v>0</v>
      </c>
      <c r="E209" s="2"/>
      <c r="F209" s="3">
        <v>0</v>
      </c>
      <c r="G209" s="2"/>
      <c r="H209" s="3">
        <f>F209-D209</f>
        <v>0</v>
      </c>
      <c r="I209" s="2"/>
      <c r="J209" s="2"/>
    </row>
    <row r="210" spans="1:10" ht="12.75" customHeight="1" x14ac:dyDescent="0.2">
      <c r="A210" s="4">
        <v>3111</v>
      </c>
      <c r="B210" s="4"/>
      <c r="C210" s="4" t="s">
        <v>100</v>
      </c>
      <c r="D210" s="10">
        <f>SUM(D208:D209)</f>
        <v>0</v>
      </c>
      <c r="E210" s="4" t="s">
        <v>18</v>
      </c>
      <c r="F210" s="10">
        <f>SUM(F208:F209)</f>
        <v>0</v>
      </c>
      <c r="G210" s="4" t="s">
        <v>18</v>
      </c>
      <c r="H210" s="10">
        <f>SUM(H208:H209)</f>
        <v>0</v>
      </c>
      <c r="I210" s="4" t="s">
        <v>18</v>
      </c>
    </row>
    <row r="211" spans="1:10" ht="12.75" customHeight="1" x14ac:dyDescent="0.2">
      <c r="A211" s="4"/>
      <c r="B211" s="4"/>
      <c r="C211" s="4"/>
      <c r="D211" s="10"/>
      <c r="E211" s="4"/>
      <c r="F211" s="10"/>
      <c r="G211" s="4"/>
      <c r="H211" s="10"/>
      <c r="I211" s="4"/>
    </row>
    <row r="212" spans="1:10" s="4" customFormat="1" ht="12.75" customHeight="1" x14ac:dyDescent="0.2">
      <c r="A212" s="2">
        <v>3113</v>
      </c>
      <c r="B212" s="2">
        <v>5137</v>
      </c>
      <c r="C212" s="2" t="s">
        <v>104</v>
      </c>
      <c r="D212" s="3">
        <v>50000</v>
      </c>
      <c r="E212" s="2"/>
      <c r="F212" s="3">
        <v>50000</v>
      </c>
      <c r="G212" s="2"/>
      <c r="H212" s="3">
        <f t="shared" ref="H212:H222" si="7">F212-D212</f>
        <v>0</v>
      </c>
      <c r="I212" s="2"/>
      <c r="J212" s="2"/>
    </row>
    <row r="213" spans="1:10" s="4" customFormat="1" ht="12.75" customHeight="1" x14ac:dyDescent="0.2">
      <c r="A213" s="2">
        <v>3113</v>
      </c>
      <c r="B213" s="2">
        <v>5139</v>
      </c>
      <c r="C213" s="2" t="s">
        <v>78</v>
      </c>
      <c r="D213" s="3">
        <v>12000</v>
      </c>
      <c r="E213" s="2"/>
      <c r="F213" s="3">
        <v>12000</v>
      </c>
      <c r="G213" s="2"/>
      <c r="H213" s="3">
        <f t="shared" si="7"/>
        <v>0</v>
      </c>
      <c r="I213" s="2"/>
      <c r="J213" s="2"/>
    </row>
    <row r="214" spans="1:10" s="4" customFormat="1" ht="12.75" customHeight="1" x14ac:dyDescent="0.2">
      <c r="A214" s="2">
        <v>3113</v>
      </c>
      <c r="B214" s="2">
        <v>5169</v>
      </c>
      <c r="C214" s="2" t="s">
        <v>82</v>
      </c>
      <c r="D214" s="3">
        <v>100000</v>
      </c>
      <c r="E214" s="2"/>
      <c r="F214" s="3">
        <v>100000</v>
      </c>
      <c r="G214" s="2"/>
      <c r="H214" s="3">
        <f t="shared" si="7"/>
        <v>0</v>
      </c>
      <c r="I214" s="2"/>
      <c r="J214" s="2" t="s">
        <v>0</v>
      </c>
    </row>
    <row r="215" spans="1:10" s="4" customFormat="1" ht="12.75" customHeight="1" x14ac:dyDescent="0.2">
      <c r="A215" s="2">
        <v>3113</v>
      </c>
      <c r="B215" s="2">
        <v>5171</v>
      </c>
      <c r="C215" s="2" t="s">
        <v>83</v>
      </c>
      <c r="D215" s="3">
        <v>136000</v>
      </c>
      <c r="E215" s="2"/>
      <c r="F215" s="3">
        <v>136000</v>
      </c>
      <c r="G215" s="2"/>
      <c r="H215" s="3">
        <f>F215-D215</f>
        <v>0</v>
      </c>
      <c r="I215" s="2"/>
      <c r="J215" s="2" t="s">
        <v>0</v>
      </c>
    </row>
    <row r="216" spans="1:10" s="4" customFormat="1" ht="12.75" customHeight="1" x14ac:dyDescent="0.2">
      <c r="A216" s="2">
        <v>3113</v>
      </c>
      <c r="B216" s="2">
        <v>5175</v>
      </c>
      <c r="C216" s="2" t="s">
        <v>125</v>
      </c>
      <c r="D216" s="3">
        <v>0</v>
      </c>
      <c r="E216" s="2"/>
      <c r="F216" s="3">
        <v>0</v>
      </c>
      <c r="G216" s="2"/>
      <c r="H216" s="3">
        <f t="shared" si="7"/>
        <v>0</v>
      </c>
      <c r="I216" s="2"/>
      <c r="J216" s="2"/>
    </row>
    <row r="217" spans="1:10" s="4" customFormat="1" ht="12.75" customHeight="1" x14ac:dyDescent="0.2">
      <c r="A217" s="2">
        <v>3113</v>
      </c>
      <c r="B217" s="2">
        <v>5194</v>
      </c>
      <c r="C217" s="2" t="s">
        <v>101</v>
      </c>
      <c r="D217" s="3">
        <v>35000</v>
      </c>
      <c r="F217" s="3">
        <v>35000</v>
      </c>
      <c r="H217" s="3">
        <f t="shared" si="7"/>
        <v>0</v>
      </c>
      <c r="J217" s="2" t="s">
        <v>0</v>
      </c>
    </row>
    <row r="218" spans="1:10" ht="12.75" customHeight="1" x14ac:dyDescent="0.2">
      <c r="A218" s="2">
        <v>3113</v>
      </c>
      <c r="B218" s="2">
        <v>5321</v>
      </c>
      <c r="C218" s="2" t="s">
        <v>210</v>
      </c>
      <c r="D218" s="3">
        <v>0</v>
      </c>
      <c r="F218" s="3">
        <v>0</v>
      </c>
      <c r="H218" s="3">
        <f>F218-D218</f>
        <v>0</v>
      </c>
      <c r="I218" s="4"/>
    </row>
    <row r="219" spans="1:10" ht="12.75" customHeight="1" x14ac:dyDescent="0.2">
      <c r="A219" s="2">
        <v>3113</v>
      </c>
      <c r="B219" s="2">
        <v>5331</v>
      </c>
      <c r="C219" s="2" t="s">
        <v>102</v>
      </c>
      <c r="D219" s="3">
        <v>1735000</v>
      </c>
      <c r="F219" s="3">
        <v>1735000</v>
      </c>
      <c r="H219" s="3">
        <f t="shared" si="7"/>
        <v>0</v>
      </c>
    </row>
    <row r="220" spans="1:10" ht="12.75" customHeight="1" x14ac:dyDescent="0.2">
      <c r="A220" s="2">
        <v>3113</v>
      </c>
      <c r="B220" s="2">
        <v>5336</v>
      </c>
      <c r="C220" s="2" t="s">
        <v>252</v>
      </c>
      <c r="D220" s="3">
        <v>764724</v>
      </c>
      <c r="F220" s="3">
        <v>764724</v>
      </c>
      <c r="H220" s="3">
        <f>F220-D220</f>
        <v>0</v>
      </c>
    </row>
    <row r="221" spans="1:10" s="4" customFormat="1" ht="12.75" customHeight="1" x14ac:dyDescent="0.2">
      <c r="A221" s="2">
        <v>3113</v>
      </c>
      <c r="B221" s="2">
        <v>6121</v>
      </c>
      <c r="C221" s="2" t="s">
        <v>94</v>
      </c>
      <c r="D221" s="3">
        <v>3200000</v>
      </c>
      <c r="E221" s="2"/>
      <c r="F221" s="3">
        <v>3200000</v>
      </c>
      <c r="G221" s="2"/>
      <c r="H221" s="3">
        <f>F221-D221</f>
        <v>0</v>
      </c>
      <c r="I221" s="2"/>
      <c r="J221" s="2" t="s">
        <v>0</v>
      </c>
    </row>
    <row r="222" spans="1:10" s="4" customFormat="1" ht="12.75" customHeight="1" x14ac:dyDescent="0.2">
      <c r="A222" s="2">
        <v>3113</v>
      </c>
      <c r="B222" s="2">
        <v>6122</v>
      </c>
      <c r="C222" s="2" t="s">
        <v>223</v>
      </c>
      <c r="D222" s="3">
        <v>0</v>
      </c>
      <c r="E222" s="2"/>
      <c r="F222" s="3">
        <v>0</v>
      </c>
      <c r="G222" s="2"/>
      <c r="H222" s="3">
        <f t="shared" si="7"/>
        <v>0</v>
      </c>
      <c r="I222" s="2"/>
      <c r="J222" s="2"/>
    </row>
    <row r="223" spans="1:10" s="4" customFormat="1" ht="12.75" customHeight="1" x14ac:dyDescent="0.2">
      <c r="A223" s="4">
        <v>3113</v>
      </c>
      <c r="C223" s="4" t="s">
        <v>103</v>
      </c>
      <c r="D223" s="10">
        <f>SUM(D211:D222)</f>
        <v>6032724</v>
      </c>
      <c r="E223" s="4" t="s">
        <v>18</v>
      </c>
      <c r="F223" s="10">
        <f>SUM(F211:F222)</f>
        <v>6032724</v>
      </c>
      <c r="G223" s="4" t="s">
        <v>18</v>
      </c>
      <c r="H223" s="10">
        <f>SUM(H211:H222)</f>
        <v>0</v>
      </c>
      <c r="I223" s="2" t="s">
        <v>18</v>
      </c>
      <c r="J223" s="2"/>
    </row>
    <row r="224" spans="1:10" s="4" customFormat="1" ht="12.75" customHeight="1" x14ac:dyDescent="0.2">
      <c r="D224" s="3"/>
      <c r="E224" s="2"/>
      <c r="F224" s="3"/>
      <c r="G224" s="2"/>
      <c r="H224" s="3"/>
      <c r="I224" s="2"/>
      <c r="J224" s="2"/>
    </row>
    <row r="225" spans="1:10" s="4" customFormat="1" ht="12.75" customHeight="1" x14ac:dyDescent="0.2">
      <c r="A225" s="2">
        <v>3119</v>
      </c>
      <c r="B225" s="2">
        <v>5137</v>
      </c>
      <c r="C225" s="2" t="s">
        <v>104</v>
      </c>
      <c r="D225" s="3">
        <v>0</v>
      </c>
      <c r="E225" s="2"/>
      <c r="F225" s="3">
        <v>0</v>
      </c>
      <c r="G225" s="2"/>
      <c r="H225" s="3">
        <f t="shared" ref="H225:H234" si="8">F225-D225</f>
        <v>0</v>
      </c>
      <c r="I225" s="2"/>
      <c r="J225" s="2"/>
    </row>
    <row r="226" spans="1:10" s="4" customFormat="1" ht="12.75" customHeight="1" x14ac:dyDescent="0.2">
      <c r="A226" s="2">
        <v>3119</v>
      </c>
      <c r="B226" s="2">
        <v>5139</v>
      </c>
      <c r="C226" s="2" t="s">
        <v>92</v>
      </c>
      <c r="D226" s="3">
        <v>0</v>
      </c>
      <c r="E226" s="2"/>
      <c r="F226" s="3">
        <v>0</v>
      </c>
      <c r="G226" s="2"/>
      <c r="H226" s="3">
        <f t="shared" si="8"/>
        <v>0</v>
      </c>
      <c r="I226" s="2"/>
      <c r="J226" s="2"/>
    </row>
    <row r="227" spans="1:10" s="4" customFormat="1" ht="12.75" customHeight="1" x14ac:dyDescent="0.2">
      <c r="A227" s="2">
        <v>3119</v>
      </c>
      <c r="B227" s="2">
        <v>5141</v>
      </c>
      <c r="C227" s="2" t="s">
        <v>93</v>
      </c>
      <c r="D227" s="3">
        <v>63000</v>
      </c>
      <c r="E227" s="2"/>
      <c r="F227" s="3">
        <v>63000</v>
      </c>
      <c r="G227" s="2"/>
      <c r="H227" s="3">
        <f t="shared" si="8"/>
        <v>0</v>
      </c>
      <c r="I227" s="2"/>
      <c r="J227" s="2"/>
    </row>
    <row r="228" spans="1:10" ht="12.75" customHeight="1" x14ac:dyDescent="0.2">
      <c r="A228" s="2">
        <v>3119</v>
      </c>
      <c r="B228" s="2">
        <v>5163</v>
      </c>
      <c r="C228" s="2" t="s">
        <v>80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2">
        <v>3119</v>
      </c>
      <c r="B229" s="2">
        <v>5165</v>
      </c>
      <c r="C229" s="2" t="s">
        <v>105</v>
      </c>
      <c r="D229" s="3">
        <v>0</v>
      </c>
      <c r="F229" s="3">
        <v>0</v>
      </c>
      <c r="H229" s="3">
        <f t="shared" si="8"/>
        <v>0</v>
      </c>
    </row>
    <row r="230" spans="1:10" ht="12.75" customHeight="1" x14ac:dyDescent="0.2">
      <c r="A230" s="2">
        <v>3119</v>
      </c>
      <c r="B230" s="2">
        <v>5169</v>
      </c>
      <c r="C230" s="2" t="s">
        <v>82</v>
      </c>
      <c r="D230" s="3">
        <v>45000</v>
      </c>
      <c r="F230" s="3">
        <v>45000</v>
      </c>
      <c r="H230" s="3">
        <f t="shared" si="8"/>
        <v>0</v>
      </c>
      <c r="J230" s="2" t="s">
        <v>0</v>
      </c>
    </row>
    <row r="231" spans="1:10" ht="12.75" customHeight="1" x14ac:dyDescent="0.2">
      <c r="A231" s="2">
        <v>3119</v>
      </c>
      <c r="B231" s="2">
        <v>5171</v>
      </c>
      <c r="C231" s="2" t="s">
        <v>83</v>
      </c>
      <c r="D231" s="3">
        <v>20000</v>
      </c>
      <c r="F231" s="3">
        <v>20000</v>
      </c>
      <c r="H231" s="3">
        <f t="shared" si="8"/>
        <v>0</v>
      </c>
    </row>
    <row r="232" spans="1:10" ht="12.75" customHeight="1" x14ac:dyDescent="0.2">
      <c r="A232" s="2">
        <v>3119</v>
      </c>
      <c r="B232" s="2">
        <v>5331</v>
      </c>
      <c r="C232" s="2" t="s">
        <v>102</v>
      </c>
      <c r="D232" s="3">
        <v>0</v>
      </c>
      <c r="E232" s="4"/>
      <c r="F232" s="3">
        <v>0</v>
      </c>
      <c r="G232" s="4"/>
      <c r="H232" s="3">
        <f t="shared" si="8"/>
        <v>0</v>
      </c>
      <c r="I232" s="4"/>
    </row>
    <row r="233" spans="1:10" ht="12.75" customHeight="1" x14ac:dyDescent="0.2">
      <c r="A233" s="2">
        <v>3119</v>
      </c>
      <c r="B233" s="2">
        <v>5336</v>
      </c>
      <c r="C233" s="2" t="s">
        <v>201</v>
      </c>
      <c r="D233" s="3">
        <v>0</v>
      </c>
      <c r="E233" s="4"/>
      <c r="F233" s="3">
        <v>0</v>
      </c>
      <c r="G233" s="4"/>
      <c r="H233" s="3">
        <f t="shared" si="8"/>
        <v>0</v>
      </c>
      <c r="I233" s="4"/>
    </row>
    <row r="234" spans="1:10" ht="12.75" customHeight="1" x14ac:dyDescent="0.2">
      <c r="A234" s="2">
        <v>3119</v>
      </c>
      <c r="B234" s="2">
        <v>6121</v>
      </c>
      <c r="C234" s="2" t="s">
        <v>86</v>
      </c>
      <c r="D234" s="3">
        <v>0</v>
      </c>
      <c r="F234" s="3">
        <v>0</v>
      </c>
      <c r="H234" s="3">
        <f t="shared" si="8"/>
        <v>0</v>
      </c>
    </row>
    <row r="235" spans="1:10" ht="12.75" customHeight="1" x14ac:dyDescent="0.2">
      <c r="A235" s="4">
        <v>3119</v>
      </c>
      <c r="B235" s="4"/>
      <c r="C235" s="4" t="s">
        <v>106</v>
      </c>
      <c r="D235" s="10">
        <f>SUM(D224:D234)</f>
        <v>128000</v>
      </c>
      <c r="E235" s="4" t="s">
        <v>18</v>
      </c>
      <c r="F235" s="10">
        <f>SUM(F224:F234)</f>
        <v>128000</v>
      </c>
      <c r="G235" s="4" t="s">
        <v>18</v>
      </c>
      <c r="H235" s="10">
        <f>SUM(H224:H234)</f>
        <v>0</v>
      </c>
      <c r="I235" s="4" t="s">
        <v>18</v>
      </c>
    </row>
    <row r="236" spans="1:10" ht="12.75" customHeight="1" x14ac:dyDescent="0.2">
      <c r="A236" s="4"/>
      <c r="B236" s="4"/>
      <c r="C236" s="4"/>
      <c r="D236" s="10"/>
      <c r="E236" s="4"/>
      <c r="F236" s="10"/>
      <c r="G236" s="4"/>
      <c r="H236" s="10"/>
      <c r="I236" s="4"/>
    </row>
    <row r="237" spans="1:10" ht="12.75" customHeight="1" x14ac:dyDescent="0.2">
      <c r="A237" s="2">
        <v>3299</v>
      </c>
      <c r="B237" s="2">
        <v>5336</v>
      </c>
      <c r="C237" s="2" t="s">
        <v>107</v>
      </c>
      <c r="D237" s="3">
        <v>0</v>
      </c>
      <c r="F237" s="3">
        <v>0</v>
      </c>
      <c r="H237" s="3">
        <f>F237-D238</f>
        <v>0</v>
      </c>
    </row>
    <row r="238" spans="1:10" ht="12.75" customHeight="1" x14ac:dyDescent="0.2">
      <c r="A238" s="4">
        <v>3299</v>
      </c>
      <c r="B238" s="4"/>
      <c r="C238" s="4" t="s">
        <v>108</v>
      </c>
      <c r="D238" s="10">
        <f>SUM(D236:D237)</f>
        <v>0</v>
      </c>
      <c r="E238" s="4" t="s">
        <v>18</v>
      </c>
      <c r="F238" s="10">
        <f>SUM(F236:F237)</f>
        <v>0</v>
      </c>
      <c r="G238" s="4" t="s">
        <v>18</v>
      </c>
      <c r="H238" s="10">
        <f>SUM(H236:H237)</f>
        <v>0</v>
      </c>
      <c r="I238" s="4" t="s">
        <v>18</v>
      </c>
    </row>
    <row r="239" spans="1:10" ht="12.75" customHeight="1" x14ac:dyDescent="0.2">
      <c r="A239" s="4"/>
      <c r="B239" s="4"/>
      <c r="C239" s="4"/>
      <c r="D239" s="10"/>
      <c r="E239" s="4"/>
      <c r="F239" s="10"/>
      <c r="G239" s="4"/>
      <c r="H239" s="10"/>
      <c r="I239" s="4"/>
    </row>
    <row r="240" spans="1:10" ht="12.75" customHeight="1" x14ac:dyDescent="0.2">
      <c r="A240" s="2">
        <v>3314</v>
      </c>
      <c r="B240" s="2">
        <v>5011</v>
      </c>
      <c r="C240" s="2" t="s">
        <v>109</v>
      </c>
      <c r="D240" s="3">
        <v>330000</v>
      </c>
      <c r="F240" s="3">
        <v>330000</v>
      </c>
      <c r="H240" s="3">
        <f t="shared" ref="H240:H257" si="9">F240-D240</f>
        <v>0</v>
      </c>
    </row>
    <row r="241" spans="1:10" ht="12.75" customHeight="1" x14ac:dyDescent="0.2">
      <c r="A241" s="2">
        <v>3314</v>
      </c>
      <c r="B241" s="2">
        <v>5021</v>
      </c>
      <c r="C241" s="2" t="s">
        <v>72</v>
      </c>
      <c r="D241" s="3">
        <v>0</v>
      </c>
      <c r="F241" s="3">
        <v>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5031</v>
      </c>
      <c r="C242" s="2" t="s">
        <v>73</v>
      </c>
      <c r="D242" s="3">
        <v>86400</v>
      </c>
      <c r="F242" s="3">
        <v>86400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5032</v>
      </c>
      <c r="C243" s="2" t="s">
        <v>74</v>
      </c>
      <c r="D243" s="3">
        <v>30400</v>
      </c>
      <c r="F243" s="3">
        <v>30400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5041</v>
      </c>
      <c r="C244" s="2" t="s">
        <v>234</v>
      </c>
      <c r="D244" s="3">
        <v>100</v>
      </c>
      <c r="F244" s="3">
        <v>100</v>
      </c>
      <c r="H244" s="3">
        <f t="shared" ref="H244" si="10">F244-D244</f>
        <v>0</v>
      </c>
    </row>
    <row r="245" spans="1:10" s="4" customFormat="1" ht="12.75" customHeight="1" x14ac:dyDescent="0.2">
      <c r="A245" s="2">
        <v>3314</v>
      </c>
      <c r="B245" s="2">
        <v>5136</v>
      </c>
      <c r="C245" s="2" t="s">
        <v>110</v>
      </c>
      <c r="D245" s="3">
        <v>140000</v>
      </c>
      <c r="E245" s="2"/>
      <c r="F245" s="3">
        <v>140000</v>
      </c>
      <c r="G245" s="2"/>
      <c r="H245" s="3">
        <f t="shared" si="9"/>
        <v>0</v>
      </c>
      <c r="I245" s="2"/>
      <c r="J245" s="2"/>
    </row>
    <row r="246" spans="1:10" s="4" customFormat="1" ht="12.75" customHeight="1" x14ac:dyDescent="0.2">
      <c r="A246" s="2">
        <v>3314</v>
      </c>
      <c r="B246" s="2">
        <v>5137</v>
      </c>
      <c r="C246" s="2" t="s">
        <v>77</v>
      </c>
      <c r="D246" s="3">
        <v>6000</v>
      </c>
      <c r="E246" s="2"/>
      <c r="F246" s="3">
        <v>41000</v>
      </c>
      <c r="G246" s="2"/>
      <c r="H246" s="3">
        <f t="shared" si="9"/>
        <v>35000</v>
      </c>
      <c r="I246" s="2"/>
      <c r="J246" s="2" t="s">
        <v>262</v>
      </c>
    </row>
    <row r="247" spans="1:10" ht="12.75" customHeight="1" x14ac:dyDescent="0.2">
      <c r="A247" s="2">
        <v>3314</v>
      </c>
      <c r="B247" s="2">
        <v>5139</v>
      </c>
      <c r="C247" s="2" t="s">
        <v>78</v>
      </c>
      <c r="D247" s="3">
        <v>30000</v>
      </c>
      <c r="F247" s="3">
        <v>30000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5154</v>
      </c>
      <c r="C248" s="2" t="s">
        <v>111</v>
      </c>
      <c r="D248" s="3">
        <v>260000</v>
      </c>
      <c r="F248" s="3">
        <v>260000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5161</v>
      </c>
      <c r="C249" s="2" t="s">
        <v>112</v>
      </c>
      <c r="D249" s="3">
        <v>1000</v>
      </c>
      <c r="F249" s="3">
        <v>1000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5162</v>
      </c>
      <c r="C250" s="2" t="s">
        <v>113</v>
      </c>
      <c r="D250" s="3">
        <v>15000</v>
      </c>
      <c r="F250" s="3">
        <v>18000</v>
      </c>
      <c r="H250" s="3">
        <f t="shared" si="9"/>
        <v>3000</v>
      </c>
      <c r="J250" s="2" t="s">
        <v>263</v>
      </c>
    </row>
    <row r="251" spans="1:10" ht="12.75" customHeight="1" x14ac:dyDescent="0.2">
      <c r="A251" s="2">
        <v>3314</v>
      </c>
      <c r="B251" s="2">
        <v>5163</v>
      </c>
      <c r="C251" s="2" t="s">
        <v>80</v>
      </c>
      <c r="D251" s="3">
        <v>0</v>
      </c>
      <c r="F251" s="3">
        <v>0</v>
      </c>
      <c r="H251" s="3">
        <f t="shared" si="9"/>
        <v>0</v>
      </c>
    </row>
    <row r="252" spans="1:10" ht="12.75" customHeight="1" x14ac:dyDescent="0.2">
      <c r="A252" s="2">
        <v>3314</v>
      </c>
      <c r="B252" s="2">
        <v>5168</v>
      </c>
      <c r="C252" s="2" t="s">
        <v>162</v>
      </c>
      <c r="D252" s="3">
        <v>30000</v>
      </c>
      <c r="F252" s="3">
        <v>30000</v>
      </c>
      <c r="H252" s="3">
        <f t="shared" si="9"/>
        <v>0</v>
      </c>
      <c r="J252" s="2" t="s">
        <v>0</v>
      </c>
    </row>
    <row r="253" spans="1:10" ht="12.75" customHeight="1" x14ac:dyDescent="0.2">
      <c r="A253" s="2">
        <v>3314</v>
      </c>
      <c r="B253" s="2">
        <v>5169</v>
      </c>
      <c r="C253" s="2" t="s">
        <v>97</v>
      </c>
      <c r="D253" s="3">
        <v>15000</v>
      </c>
      <c r="F253" s="3">
        <v>15000</v>
      </c>
      <c r="H253" s="3">
        <f t="shared" si="9"/>
        <v>0</v>
      </c>
    </row>
    <row r="254" spans="1:10" ht="12.75" customHeight="1" x14ac:dyDescent="0.2">
      <c r="A254" s="2">
        <v>3314</v>
      </c>
      <c r="B254" s="2">
        <v>5171</v>
      </c>
      <c r="C254" s="2" t="s">
        <v>83</v>
      </c>
      <c r="D254" s="3">
        <v>250000</v>
      </c>
      <c r="F254" s="3">
        <v>250000</v>
      </c>
      <c r="H254" s="3">
        <f t="shared" si="9"/>
        <v>0</v>
      </c>
      <c r="J254" s="2" t="s">
        <v>0</v>
      </c>
    </row>
    <row r="255" spans="1:10" ht="12.75" customHeight="1" x14ac:dyDescent="0.2">
      <c r="A255" s="2">
        <v>3314</v>
      </c>
      <c r="B255" s="2">
        <v>5172</v>
      </c>
      <c r="C255" s="2" t="s">
        <v>114</v>
      </c>
      <c r="D255" s="3">
        <v>20000</v>
      </c>
      <c r="F255" s="3">
        <v>20000</v>
      </c>
      <c r="H255" s="3">
        <f t="shared" si="9"/>
        <v>0</v>
      </c>
    </row>
    <row r="256" spans="1:10" ht="12.75" customHeight="1" x14ac:dyDescent="0.2">
      <c r="A256" s="2">
        <v>3314</v>
      </c>
      <c r="B256" s="2">
        <v>5173</v>
      </c>
      <c r="C256" s="2" t="s">
        <v>115</v>
      </c>
      <c r="D256" s="3">
        <v>1000</v>
      </c>
      <c r="F256" s="3">
        <v>1000</v>
      </c>
      <c r="H256" s="3">
        <f t="shared" si="9"/>
        <v>0</v>
      </c>
    </row>
    <row r="257" spans="1:10" ht="12.75" customHeight="1" x14ac:dyDescent="0.2">
      <c r="A257" s="2">
        <v>3314</v>
      </c>
      <c r="B257" s="2">
        <v>5175</v>
      </c>
      <c r="C257" s="2" t="s">
        <v>116</v>
      </c>
      <c r="D257" s="3">
        <v>2500</v>
      </c>
      <c r="F257" s="3">
        <v>2500</v>
      </c>
      <c r="H257" s="3">
        <f t="shared" si="9"/>
        <v>0</v>
      </c>
    </row>
    <row r="258" spans="1:10" ht="12.75" customHeight="1" x14ac:dyDescent="0.2">
      <c r="A258" s="4">
        <v>3314</v>
      </c>
      <c r="B258" s="4"/>
      <c r="C258" s="4" t="s">
        <v>117</v>
      </c>
      <c r="D258" s="10">
        <f>SUM(D240:D257)</f>
        <v>1217400</v>
      </c>
      <c r="E258" s="4" t="s">
        <v>18</v>
      </c>
      <c r="F258" s="10">
        <f>SUM(F240:F257)</f>
        <v>1255400</v>
      </c>
      <c r="G258" s="4" t="s">
        <v>18</v>
      </c>
      <c r="H258" s="10">
        <f>SUM(H240:H257)</f>
        <v>38000</v>
      </c>
      <c r="I258" s="4" t="s">
        <v>18</v>
      </c>
    </row>
    <row r="259" spans="1:10" ht="12.75" customHeight="1" x14ac:dyDescent="0.2">
      <c r="D259" s="3"/>
      <c r="F259" s="3"/>
      <c r="H259" s="3"/>
    </row>
    <row r="260" spans="1:10" ht="12.75" customHeight="1" x14ac:dyDescent="0.2">
      <c r="A260" s="2">
        <v>3319</v>
      </c>
      <c r="B260" s="2">
        <v>5021</v>
      </c>
      <c r="C260" s="2" t="s">
        <v>72</v>
      </c>
      <c r="D260" s="3">
        <v>36000</v>
      </c>
      <c r="F260" s="3">
        <v>36000</v>
      </c>
      <c r="H260" s="3">
        <f t="shared" ref="H260:H267" si="11">F260-D260</f>
        <v>0</v>
      </c>
      <c r="J260" s="14"/>
    </row>
    <row r="261" spans="1:10" ht="12.75" customHeight="1" x14ac:dyDescent="0.2">
      <c r="A261" s="2">
        <v>3319</v>
      </c>
      <c r="B261" s="2">
        <v>5137</v>
      </c>
      <c r="C261" s="2" t="s">
        <v>77</v>
      </c>
      <c r="D261" s="3">
        <v>0</v>
      </c>
      <c r="F261" s="3">
        <v>0</v>
      </c>
      <c r="H261" s="3">
        <f t="shared" ref="H261" si="12">F261-D261</f>
        <v>0</v>
      </c>
      <c r="J261" s="14"/>
    </row>
    <row r="262" spans="1:10" ht="12.75" customHeight="1" x14ac:dyDescent="0.2">
      <c r="A262" s="2">
        <v>3319</v>
      </c>
      <c r="B262" s="2">
        <v>5139</v>
      </c>
      <c r="C262" s="2" t="s">
        <v>78</v>
      </c>
      <c r="D262" s="3">
        <v>2000</v>
      </c>
      <c r="F262" s="3">
        <v>2000</v>
      </c>
      <c r="H262" s="3">
        <f t="shared" si="11"/>
        <v>0</v>
      </c>
    </row>
    <row r="263" spans="1:10" ht="12.75" customHeight="1" x14ac:dyDescent="0.2">
      <c r="A263" s="2">
        <v>3319</v>
      </c>
      <c r="B263" s="2">
        <v>5167</v>
      </c>
      <c r="C263" s="2" t="s">
        <v>118</v>
      </c>
      <c r="D263" s="3">
        <v>0</v>
      </c>
      <c r="F263" s="3">
        <v>0</v>
      </c>
      <c r="H263" s="3">
        <f t="shared" si="11"/>
        <v>0</v>
      </c>
    </row>
    <row r="264" spans="1:10" ht="12.75" customHeight="1" x14ac:dyDescent="0.2">
      <c r="A264" s="2">
        <v>3319</v>
      </c>
      <c r="B264" s="2">
        <v>5169</v>
      </c>
      <c r="C264" s="2" t="s">
        <v>119</v>
      </c>
      <c r="D264" s="3">
        <v>75000</v>
      </c>
      <c r="F264" s="3">
        <v>110000</v>
      </c>
      <c r="H264" s="3">
        <f t="shared" si="11"/>
        <v>35000</v>
      </c>
      <c r="J264" s="2" t="s">
        <v>264</v>
      </c>
    </row>
    <row r="265" spans="1:10" ht="12.75" customHeight="1" x14ac:dyDescent="0.2">
      <c r="A265" s="2">
        <v>3319</v>
      </c>
      <c r="B265" s="2">
        <v>5173</v>
      </c>
      <c r="C265" s="2" t="s">
        <v>115</v>
      </c>
      <c r="D265" s="3">
        <v>0</v>
      </c>
      <c r="F265" s="3">
        <v>0</v>
      </c>
      <c r="H265" s="3">
        <f t="shared" si="11"/>
        <v>0</v>
      </c>
    </row>
    <row r="266" spans="1:10" ht="12.75" customHeight="1" x14ac:dyDescent="0.2">
      <c r="A266" s="2">
        <v>3319</v>
      </c>
      <c r="B266" s="2">
        <v>5175</v>
      </c>
      <c r="C266" s="2" t="s">
        <v>125</v>
      </c>
      <c r="D266" s="3">
        <v>35000</v>
      </c>
      <c r="F266" s="3">
        <v>35000</v>
      </c>
      <c r="H266" s="3">
        <f t="shared" si="11"/>
        <v>0</v>
      </c>
    </row>
    <row r="267" spans="1:10" ht="12.75" customHeight="1" x14ac:dyDescent="0.2">
      <c r="A267" s="2">
        <v>3319</v>
      </c>
      <c r="B267" s="2">
        <v>5194</v>
      </c>
      <c r="C267" s="2" t="s">
        <v>101</v>
      </c>
      <c r="D267" s="3">
        <v>5000</v>
      </c>
      <c r="F267" s="3">
        <v>5000</v>
      </c>
      <c r="H267" s="3">
        <f t="shared" si="11"/>
        <v>0</v>
      </c>
      <c r="J267" s="2" t="s">
        <v>0</v>
      </c>
    </row>
    <row r="268" spans="1:10" ht="12.75" customHeight="1" x14ac:dyDescent="0.2">
      <c r="A268" s="4">
        <v>3319</v>
      </c>
      <c r="C268" s="4" t="s">
        <v>228</v>
      </c>
      <c r="D268" s="10">
        <f>SUM(D259:D267)</f>
        <v>153000</v>
      </c>
      <c r="E268" s="2" t="s">
        <v>18</v>
      </c>
      <c r="F268" s="10">
        <f>SUM(F259:F267)</f>
        <v>188000</v>
      </c>
      <c r="G268" s="2" t="s">
        <v>18</v>
      </c>
      <c r="H268" s="10">
        <f>SUM(H259:H266)</f>
        <v>35000</v>
      </c>
      <c r="I268" s="2" t="s">
        <v>18</v>
      </c>
    </row>
    <row r="269" spans="1:10" ht="12.75" customHeight="1" x14ac:dyDescent="0.2">
      <c r="A269" s="4"/>
      <c r="C269" s="4"/>
      <c r="D269" s="10"/>
      <c r="F269" s="10"/>
      <c r="H269" s="10"/>
    </row>
    <row r="270" spans="1:10" ht="12.75" customHeight="1" x14ac:dyDescent="0.2">
      <c r="A270" s="2">
        <v>3341</v>
      </c>
      <c r="B270" s="2">
        <v>5169</v>
      </c>
      <c r="C270" s="2" t="s">
        <v>97</v>
      </c>
      <c r="D270" s="3">
        <v>111000</v>
      </c>
      <c r="F270" s="3">
        <v>111000</v>
      </c>
      <c r="H270" s="3">
        <f>F270-D270</f>
        <v>0</v>
      </c>
    </row>
    <row r="271" spans="1:10" ht="12.75" customHeight="1" x14ac:dyDescent="0.2">
      <c r="A271" s="2">
        <v>3341</v>
      </c>
      <c r="B271" s="2">
        <v>5171</v>
      </c>
      <c r="C271" s="2" t="s">
        <v>83</v>
      </c>
      <c r="D271" s="3">
        <v>30000</v>
      </c>
      <c r="F271" s="3">
        <v>30000</v>
      </c>
      <c r="H271" s="3">
        <f>F271-D271</f>
        <v>0</v>
      </c>
    </row>
    <row r="272" spans="1:10" ht="12.75" customHeight="1" x14ac:dyDescent="0.2">
      <c r="A272" s="2">
        <v>3341</v>
      </c>
      <c r="B272" s="2">
        <v>6121</v>
      </c>
      <c r="C272" s="2" t="s">
        <v>99</v>
      </c>
      <c r="D272" s="3">
        <v>0</v>
      </c>
      <c r="F272" s="3">
        <v>0</v>
      </c>
      <c r="H272" s="3">
        <f>F272-D272</f>
        <v>0</v>
      </c>
    </row>
    <row r="273" spans="1:10" ht="12.75" customHeight="1" x14ac:dyDescent="0.2">
      <c r="A273" s="2">
        <v>3341</v>
      </c>
      <c r="B273" s="2">
        <v>6122</v>
      </c>
      <c r="C273" s="2" t="s">
        <v>87</v>
      </c>
      <c r="D273" s="3">
        <v>0</v>
      </c>
      <c r="F273" s="3">
        <v>0</v>
      </c>
      <c r="H273" s="3">
        <f>F273-D273</f>
        <v>0</v>
      </c>
    </row>
    <row r="274" spans="1:10" ht="12.75" customHeight="1" x14ac:dyDescent="0.2">
      <c r="A274" s="4">
        <v>3341</v>
      </c>
      <c r="C274" s="4" t="s">
        <v>120</v>
      </c>
      <c r="D274" s="10">
        <f>SUM(D269:D273)</f>
        <v>141000</v>
      </c>
      <c r="E274" s="2" t="s">
        <v>18</v>
      </c>
      <c r="F274" s="10">
        <f>SUM(F269:F273)</f>
        <v>141000</v>
      </c>
      <c r="G274" s="2" t="s">
        <v>18</v>
      </c>
      <c r="H274" s="10">
        <f>SUM(H269:H273)</f>
        <v>0</v>
      </c>
      <c r="I274" s="2" t="s">
        <v>18</v>
      </c>
    </row>
    <row r="275" spans="1:10" s="4" customFormat="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s="4" customFormat="1" ht="12.75" customHeight="1" x14ac:dyDescent="0.2">
      <c r="A276" s="2">
        <v>3392</v>
      </c>
      <c r="B276" s="2">
        <v>5011</v>
      </c>
      <c r="C276" s="2" t="s">
        <v>71</v>
      </c>
      <c r="D276" s="3">
        <v>0</v>
      </c>
      <c r="E276" s="2"/>
      <c r="F276" s="3">
        <v>0</v>
      </c>
      <c r="G276" s="2"/>
      <c r="H276" s="3">
        <f t="shared" ref="H276:H289" si="13">F276-D276</f>
        <v>0</v>
      </c>
      <c r="I276" s="2"/>
      <c r="J276" s="2"/>
    </row>
    <row r="277" spans="1:10" ht="12.75" customHeight="1" x14ac:dyDescent="0.2">
      <c r="A277" s="2">
        <v>3392</v>
      </c>
      <c r="B277" s="2">
        <v>5021</v>
      </c>
      <c r="C277" s="2" t="s">
        <v>72</v>
      </c>
      <c r="D277" s="3">
        <v>0</v>
      </c>
      <c r="F277" s="3">
        <v>0</v>
      </c>
      <c r="H277" s="3">
        <f t="shared" si="13"/>
        <v>0</v>
      </c>
    </row>
    <row r="278" spans="1:10" ht="12.75" customHeight="1" x14ac:dyDescent="0.2">
      <c r="A278" s="2">
        <v>3392</v>
      </c>
      <c r="B278" s="2">
        <v>5031</v>
      </c>
      <c r="C278" s="2" t="s">
        <v>73</v>
      </c>
      <c r="D278" s="3">
        <v>0</v>
      </c>
      <c r="F278" s="3">
        <v>0</v>
      </c>
      <c r="H278" s="3">
        <f t="shared" si="13"/>
        <v>0</v>
      </c>
    </row>
    <row r="279" spans="1:10" ht="12.75" customHeight="1" x14ac:dyDescent="0.2">
      <c r="A279" s="2">
        <v>3392</v>
      </c>
      <c r="B279" s="2">
        <v>5032</v>
      </c>
      <c r="C279" s="2" t="s">
        <v>74</v>
      </c>
      <c r="D279" s="3">
        <v>0</v>
      </c>
      <c r="F279" s="3">
        <v>0</v>
      </c>
      <c r="H279" s="3">
        <f t="shared" si="13"/>
        <v>0</v>
      </c>
    </row>
    <row r="280" spans="1:10" ht="12.75" customHeight="1" x14ac:dyDescent="0.2">
      <c r="A280" s="2">
        <v>3392</v>
      </c>
      <c r="B280" s="2">
        <v>5132</v>
      </c>
      <c r="C280" s="2" t="s">
        <v>75</v>
      </c>
      <c r="D280" s="3">
        <v>0</v>
      </c>
      <c r="F280" s="3">
        <v>0</v>
      </c>
      <c r="H280" s="3">
        <f t="shared" si="13"/>
        <v>0</v>
      </c>
    </row>
    <row r="281" spans="1:10" ht="12.75" customHeight="1" x14ac:dyDescent="0.2">
      <c r="A281" s="2">
        <v>3392</v>
      </c>
      <c r="B281" s="2">
        <v>5137</v>
      </c>
      <c r="C281" s="2" t="s">
        <v>169</v>
      </c>
      <c r="D281" s="3">
        <v>40000</v>
      </c>
      <c r="F281" s="3">
        <v>40000</v>
      </c>
      <c r="H281" s="3">
        <f>F281-D281</f>
        <v>0</v>
      </c>
    </row>
    <row r="282" spans="1:10" ht="12.75" customHeight="1" x14ac:dyDescent="0.2">
      <c r="A282" s="2">
        <v>3392</v>
      </c>
      <c r="B282" s="2">
        <v>5139</v>
      </c>
      <c r="C282" s="2" t="s">
        <v>78</v>
      </c>
      <c r="D282" s="3">
        <v>20000</v>
      </c>
      <c r="F282" s="3">
        <v>20000</v>
      </c>
      <c r="H282" s="3">
        <f t="shared" si="13"/>
        <v>0</v>
      </c>
    </row>
    <row r="283" spans="1:10" ht="12.75" customHeight="1" x14ac:dyDescent="0.2">
      <c r="A283" s="2">
        <v>3392</v>
      </c>
      <c r="B283" s="2">
        <v>5144</v>
      </c>
      <c r="C283" s="2" t="s">
        <v>93</v>
      </c>
      <c r="D283" s="3">
        <v>40000</v>
      </c>
      <c r="F283" s="3">
        <v>40000</v>
      </c>
      <c r="H283" s="3">
        <f t="shared" si="13"/>
        <v>0</v>
      </c>
    </row>
    <row r="284" spans="1:10" s="4" customFormat="1" ht="12.75" customHeight="1" x14ac:dyDescent="0.2">
      <c r="A284" s="2">
        <v>3392</v>
      </c>
      <c r="B284" s="2">
        <v>5151</v>
      </c>
      <c r="C284" s="2" t="s">
        <v>121</v>
      </c>
      <c r="D284" s="3">
        <v>50000</v>
      </c>
      <c r="E284" s="2"/>
      <c r="F284" s="3">
        <v>50000</v>
      </c>
      <c r="G284" s="2"/>
      <c r="H284" s="3">
        <f t="shared" si="13"/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5154</v>
      </c>
      <c r="C285" s="2" t="s">
        <v>111</v>
      </c>
      <c r="D285" s="3">
        <v>115000</v>
      </c>
      <c r="E285" s="2"/>
      <c r="F285" s="3">
        <v>115000</v>
      </c>
      <c r="G285" s="2"/>
      <c r="H285" s="3">
        <f t="shared" si="13"/>
        <v>0</v>
      </c>
      <c r="I285" s="2"/>
      <c r="J285" s="2"/>
    </row>
    <row r="286" spans="1:10" ht="12.75" customHeight="1" x14ac:dyDescent="0.2">
      <c r="A286" s="2">
        <v>3392</v>
      </c>
      <c r="B286" s="2">
        <v>5155</v>
      </c>
      <c r="C286" s="2" t="s">
        <v>122</v>
      </c>
      <c r="D286" s="3">
        <v>260000</v>
      </c>
      <c r="F286" s="3">
        <v>260000</v>
      </c>
      <c r="H286" s="23">
        <f t="shared" si="13"/>
        <v>0</v>
      </c>
      <c r="I286" s="24"/>
    </row>
    <row r="287" spans="1:10" ht="12.75" customHeight="1" x14ac:dyDescent="0.2">
      <c r="A287" s="2">
        <v>3392</v>
      </c>
      <c r="B287" s="2">
        <v>5169</v>
      </c>
      <c r="C287" s="2" t="s">
        <v>119</v>
      </c>
      <c r="D287" s="3">
        <v>180000</v>
      </c>
      <c r="F287" s="3">
        <v>180000</v>
      </c>
      <c r="H287" s="3">
        <f t="shared" si="13"/>
        <v>0</v>
      </c>
      <c r="J287" s="2" t="s">
        <v>0</v>
      </c>
    </row>
    <row r="288" spans="1:10" s="4" customFormat="1" ht="12.75" customHeight="1" x14ac:dyDescent="0.2">
      <c r="A288" s="2">
        <v>3392</v>
      </c>
      <c r="B288" s="2">
        <v>5171</v>
      </c>
      <c r="C288" s="2" t="s">
        <v>83</v>
      </c>
      <c r="D288" s="3">
        <v>30000</v>
      </c>
      <c r="E288" s="2"/>
      <c r="F288" s="3">
        <v>30000</v>
      </c>
      <c r="G288" s="2"/>
      <c r="H288" s="3">
        <f>F288-D288</f>
        <v>0</v>
      </c>
      <c r="I288" s="2"/>
      <c r="J288" s="2" t="s">
        <v>0</v>
      </c>
    </row>
    <row r="289" spans="1:10" s="4" customFormat="1" ht="12.75" customHeight="1" x14ac:dyDescent="0.2">
      <c r="A289" s="2">
        <v>3392</v>
      </c>
      <c r="B289" s="2">
        <v>5194</v>
      </c>
      <c r="C289" s="2" t="s">
        <v>101</v>
      </c>
      <c r="D289" s="3">
        <v>0</v>
      </c>
      <c r="E289" s="2"/>
      <c r="F289" s="3">
        <v>0</v>
      </c>
      <c r="G289" s="2"/>
      <c r="H289" s="3">
        <f t="shared" si="13"/>
        <v>0</v>
      </c>
      <c r="I289" s="2"/>
      <c r="J289" s="2"/>
    </row>
    <row r="290" spans="1:10" s="4" customFormat="1" ht="12.75" customHeight="1" x14ac:dyDescent="0.2">
      <c r="A290" s="2">
        <v>3392</v>
      </c>
      <c r="B290" s="2">
        <v>6121</v>
      </c>
      <c r="C290" s="2" t="s">
        <v>94</v>
      </c>
      <c r="D290" s="3">
        <v>0</v>
      </c>
      <c r="E290" s="2"/>
      <c r="F290" s="3">
        <v>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2">
        <v>3392</v>
      </c>
      <c r="B291" s="2">
        <v>6122</v>
      </c>
      <c r="C291" s="2" t="s">
        <v>140</v>
      </c>
      <c r="D291" s="3">
        <v>0</v>
      </c>
      <c r="E291" s="2"/>
      <c r="F291" s="3">
        <v>0</v>
      </c>
      <c r="G291" s="2"/>
      <c r="H291" s="3">
        <f>F291-D291</f>
        <v>0</v>
      </c>
      <c r="I291" s="2"/>
      <c r="J291" s="2"/>
    </row>
    <row r="292" spans="1:10" s="4" customFormat="1" ht="12.75" customHeight="1" x14ac:dyDescent="0.2">
      <c r="A292" s="4">
        <v>3392</v>
      </c>
      <c r="C292" s="4" t="s">
        <v>123</v>
      </c>
      <c r="D292" s="10">
        <f>SUM(D275:D291)</f>
        <v>735000</v>
      </c>
      <c r="E292" s="4" t="s">
        <v>18</v>
      </c>
      <c r="F292" s="10">
        <f>SUM(F275:F291)</f>
        <v>735000</v>
      </c>
      <c r="G292" s="4" t="s">
        <v>18</v>
      </c>
      <c r="H292" s="10">
        <f>SUM(H275:H291)</f>
        <v>0</v>
      </c>
      <c r="I292" s="4" t="s">
        <v>18</v>
      </c>
      <c r="J292" s="2"/>
    </row>
    <row r="293" spans="1:10" s="4" customFormat="1" ht="12.75" customHeight="1" x14ac:dyDescent="0.2">
      <c r="D293" s="10"/>
      <c r="F293" s="10"/>
      <c r="H293" s="10"/>
      <c r="J293" s="2"/>
    </row>
    <row r="294" spans="1:10" ht="12.75" customHeight="1" x14ac:dyDescent="0.2">
      <c r="A294" s="2">
        <v>3399</v>
      </c>
      <c r="B294" s="2">
        <v>5139</v>
      </c>
      <c r="C294" s="2" t="s">
        <v>78</v>
      </c>
      <c r="D294" s="3">
        <v>5500</v>
      </c>
      <c r="F294" s="3">
        <v>5500</v>
      </c>
      <c r="H294" s="3">
        <f>F294-D294</f>
        <v>0</v>
      </c>
      <c r="J294" s="2" t="s">
        <v>0</v>
      </c>
    </row>
    <row r="295" spans="1:10" ht="12.75" customHeight="1" x14ac:dyDescent="0.2">
      <c r="A295" s="2">
        <v>3399</v>
      </c>
      <c r="B295" s="2">
        <v>5161</v>
      </c>
      <c r="C295" s="2" t="s">
        <v>124</v>
      </c>
      <c r="D295" s="3">
        <v>0</v>
      </c>
      <c r="F295" s="3">
        <v>0</v>
      </c>
      <c r="H295" s="3">
        <f>F295-D295</f>
        <v>0</v>
      </c>
    </row>
    <row r="296" spans="1:10" ht="12.75" customHeight="1" x14ac:dyDescent="0.2">
      <c r="A296" s="2">
        <v>3399</v>
      </c>
      <c r="B296" s="2">
        <v>5169</v>
      </c>
      <c r="C296" s="2" t="s">
        <v>119</v>
      </c>
      <c r="D296" s="3">
        <v>28000</v>
      </c>
      <c r="F296" s="3">
        <v>28000</v>
      </c>
      <c r="H296" s="3">
        <f>F296-D296</f>
        <v>0</v>
      </c>
      <c r="J296" s="2" t="s">
        <v>0</v>
      </c>
    </row>
    <row r="297" spans="1:10" s="4" customFormat="1" ht="12.75" customHeight="1" x14ac:dyDescent="0.2">
      <c r="A297" s="2">
        <v>3399</v>
      </c>
      <c r="B297" s="2">
        <v>5175</v>
      </c>
      <c r="C297" s="2" t="s">
        <v>125</v>
      </c>
      <c r="D297" s="3">
        <v>6000</v>
      </c>
      <c r="E297" s="2"/>
      <c r="F297" s="3">
        <v>6000</v>
      </c>
      <c r="G297" s="2"/>
      <c r="H297" s="3">
        <f>F297-D297</f>
        <v>0</v>
      </c>
      <c r="I297" s="2"/>
      <c r="J297" s="2"/>
    </row>
    <row r="298" spans="1:10" s="4" customFormat="1" ht="12.75" customHeight="1" x14ac:dyDescent="0.2">
      <c r="A298" s="2">
        <v>3399</v>
      </c>
      <c r="B298" s="2">
        <v>5194</v>
      </c>
      <c r="C298" s="2" t="s">
        <v>101</v>
      </c>
      <c r="D298" s="3">
        <v>61000</v>
      </c>
      <c r="E298" s="2"/>
      <c r="F298" s="3">
        <v>61000</v>
      </c>
      <c r="G298" s="2"/>
      <c r="H298" s="3">
        <f>F298-D298</f>
        <v>0</v>
      </c>
      <c r="I298" s="2"/>
      <c r="J298" s="2" t="s">
        <v>0</v>
      </c>
    </row>
    <row r="299" spans="1:10" ht="12.75" customHeight="1" x14ac:dyDescent="0.2">
      <c r="A299" s="2">
        <v>3399</v>
      </c>
      <c r="B299" s="4"/>
      <c r="C299" s="4" t="s">
        <v>126</v>
      </c>
      <c r="D299" s="10">
        <f>SUM(D293:D298)</f>
        <v>100500</v>
      </c>
      <c r="E299" s="4" t="s">
        <v>18</v>
      </c>
      <c r="F299" s="10">
        <f>SUM(F293:F298)</f>
        <v>100500</v>
      </c>
      <c r="G299" s="4" t="s">
        <v>18</v>
      </c>
      <c r="H299" s="10">
        <f>SUM(H293:H298)</f>
        <v>0</v>
      </c>
      <c r="I299" s="4" t="s">
        <v>18</v>
      </c>
      <c r="J299" s="2" t="s">
        <v>0</v>
      </c>
    </row>
    <row r="300" spans="1:10" ht="12.75" customHeight="1" x14ac:dyDescent="0.2">
      <c r="D300" s="3"/>
      <c r="F300" s="3"/>
      <c r="H300" s="3"/>
    </row>
    <row r="301" spans="1:10" ht="12.75" customHeight="1" x14ac:dyDescent="0.2">
      <c r="A301" s="2">
        <v>3419</v>
      </c>
      <c r="B301" s="2">
        <v>5229</v>
      </c>
      <c r="C301" s="2" t="s">
        <v>127</v>
      </c>
      <c r="D301" s="3">
        <v>260000</v>
      </c>
      <c r="F301" s="3">
        <v>260000</v>
      </c>
      <c r="H301" s="3">
        <f>F301-D301</f>
        <v>0</v>
      </c>
    </row>
    <row r="302" spans="1:10" ht="12.75" customHeight="1" x14ac:dyDescent="0.2">
      <c r="A302" s="2">
        <v>3419</v>
      </c>
      <c r="B302" s="2">
        <v>6121</v>
      </c>
      <c r="C302" s="2" t="s">
        <v>128</v>
      </c>
      <c r="D302" s="3">
        <v>0</v>
      </c>
      <c r="F302" s="3">
        <v>0</v>
      </c>
      <c r="H302" s="3">
        <f>F302-D302</f>
        <v>0</v>
      </c>
    </row>
    <row r="303" spans="1:10" ht="12.75" customHeight="1" x14ac:dyDescent="0.2">
      <c r="A303" s="4">
        <v>3419</v>
      </c>
      <c r="B303" s="4"/>
      <c r="C303" s="4" t="s">
        <v>129</v>
      </c>
      <c r="D303" s="10">
        <f>SUM(D300:D302)</f>
        <v>260000</v>
      </c>
      <c r="E303" s="4" t="s">
        <v>18</v>
      </c>
      <c r="F303" s="10">
        <f>SUM(F300:F302)</f>
        <v>260000</v>
      </c>
      <c r="G303" s="4" t="s">
        <v>18</v>
      </c>
      <c r="H303" s="10">
        <f>SUM(H300:H302)</f>
        <v>0</v>
      </c>
      <c r="I303" s="4" t="s">
        <v>18</v>
      </c>
    </row>
    <row r="304" spans="1:10" ht="12.75" customHeight="1" x14ac:dyDescent="0.2">
      <c r="A304" s="4"/>
      <c r="B304" s="4"/>
      <c r="C304" s="4"/>
      <c r="D304" s="10"/>
      <c r="E304" s="4"/>
      <c r="F304" s="10"/>
      <c r="G304" s="4"/>
      <c r="H304" s="10"/>
      <c r="I304" s="4"/>
    </row>
    <row r="305" spans="1:10" ht="12.75" customHeight="1" x14ac:dyDescent="0.2">
      <c r="A305" s="2">
        <v>3421</v>
      </c>
      <c r="B305" s="2">
        <v>5222</v>
      </c>
      <c r="C305" s="2" t="s">
        <v>130</v>
      </c>
      <c r="D305" s="3">
        <v>0</v>
      </c>
      <c r="F305" s="3">
        <v>0</v>
      </c>
      <c r="H305" s="3">
        <f>F305-D305</f>
        <v>0</v>
      </c>
    </row>
    <row r="306" spans="1:10" ht="12.75" customHeight="1" x14ac:dyDescent="0.2">
      <c r="A306" s="2">
        <v>3421</v>
      </c>
      <c r="B306" s="2">
        <v>5229</v>
      </c>
      <c r="C306" s="2" t="s">
        <v>127</v>
      </c>
      <c r="D306" s="3">
        <v>0</v>
      </c>
      <c r="F306" s="3">
        <v>0</v>
      </c>
      <c r="H306" s="3">
        <f>F306-D306</f>
        <v>0</v>
      </c>
    </row>
    <row r="307" spans="1:10" ht="12.75" customHeight="1" x14ac:dyDescent="0.2">
      <c r="A307" s="4">
        <v>3421</v>
      </c>
      <c r="B307" s="4"/>
      <c r="C307" s="4" t="s">
        <v>131</v>
      </c>
      <c r="D307" s="10">
        <f>SUM(D305:D306)</f>
        <v>0</v>
      </c>
      <c r="E307" s="4" t="s">
        <v>18</v>
      </c>
      <c r="F307" s="10">
        <f>SUM(F305:F306)</f>
        <v>0</v>
      </c>
      <c r="G307" s="4" t="s">
        <v>18</v>
      </c>
      <c r="H307" s="10">
        <f>SUM(H305:H306)</f>
        <v>0</v>
      </c>
      <c r="I307" s="4" t="s">
        <v>18</v>
      </c>
    </row>
    <row r="308" spans="1:10" s="4" customFormat="1" ht="12.75" customHeight="1" x14ac:dyDescent="0.2">
      <c r="D308" s="10"/>
      <c r="F308" s="10"/>
      <c r="H308" s="10"/>
      <c r="J308" s="2"/>
    </row>
    <row r="309" spans="1:10" ht="12.75" customHeight="1" x14ac:dyDescent="0.2">
      <c r="A309" s="2">
        <v>3429</v>
      </c>
      <c r="B309" s="2">
        <v>5229</v>
      </c>
      <c r="C309" s="2" t="s">
        <v>127</v>
      </c>
      <c r="D309" s="3">
        <v>0</v>
      </c>
      <c r="F309" s="3">
        <v>0</v>
      </c>
      <c r="H309" s="3">
        <f>F309-D309</f>
        <v>0</v>
      </c>
    </row>
    <row r="310" spans="1:10" ht="12.75" customHeight="1" x14ac:dyDescent="0.2">
      <c r="A310" s="2">
        <v>3429</v>
      </c>
      <c r="B310" s="2">
        <v>5492</v>
      </c>
      <c r="C310" s="2" t="s">
        <v>249</v>
      </c>
      <c r="D310" s="3">
        <v>50000</v>
      </c>
      <c r="F310" s="3">
        <v>50000</v>
      </c>
      <c r="H310" s="3">
        <f>F310-D310</f>
        <v>0</v>
      </c>
    </row>
    <row r="311" spans="1:10" ht="12.75" customHeight="1" x14ac:dyDescent="0.2">
      <c r="A311" s="4">
        <v>3429</v>
      </c>
      <c r="B311" s="4"/>
      <c r="C311" s="4" t="s">
        <v>132</v>
      </c>
      <c r="D311" s="10">
        <f>SUM(D308:D310)</f>
        <v>50000</v>
      </c>
      <c r="E311" s="4" t="s">
        <v>18</v>
      </c>
      <c r="F311" s="10">
        <f>SUM(F308:F310)</f>
        <v>50000</v>
      </c>
      <c r="G311" s="4" t="s">
        <v>18</v>
      </c>
      <c r="H311" s="10">
        <f>SUM(H308:H310)</f>
        <v>0</v>
      </c>
      <c r="I311" s="4" t="s">
        <v>18</v>
      </c>
    </row>
    <row r="312" spans="1:10" ht="12.75" customHeight="1" x14ac:dyDescent="0.2">
      <c r="D312" s="3"/>
      <c r="F312" s="3"/>
      <c r="H312" s="3"/>
    </row>
    <row r="313" spans="1:10" ht="12.75" customHeight="1" x14ac:dyDescent="0.2">
      <c r="A313" s="2">
        <v>3612</v>
      </c>
      <c r="B313" s="2">
        <v>5021</v>
      </c>
      <c r="C313" s="2" t="s">
        <v>91</v>
      </c>
      <c r="D313" s="3">
        <v>0</v>
      </c>
      <c r="F313" s="3">
        <v>0</v>
      </c>
      <c r="H313" s="3">
        <f t="shared" ref="H313:H322" si="14">F313-D313</f>
        <v>0</v>
      </c>
    </row>
    <row r="314" spans="1:10" ht="12.75" customHeight="1" x14ac:dyDescent="0.2">
      <c r="A314" s="2">
        <v>3612</v>
      </c>
      <c r="B314" s="2">
        <v>5137</v>
      </c>
      <c r="C314" s="2" t="s">
        <v>77</v>
      </c>
      <c r="D314" s="3">
        <v>25000</v>
      </c>
      <c r="F314" s="3">
        <v>25000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5139</v>
      </c>
      <c r="C315" s="2" t="s">
        <v>78</v>
      </c>
      <c r="D315" s="3">
        <v>5000</v>
      </c>
      <c r="F315" s="3">
        <v>5000</v>
      </c>
      <c r="H315" s="3">
        <f t="shared" si="14"/>
        <v>0</v>
      </c>
    </row>
    <row r="316" spans="1:10" s="4" customFormat="1" ht="12.75" customHeight="1" x14ac:dyDescent="0.2">
      <c r="A316" s="2">
        <v>3612</v>
      </c>
      <c r="B316" s="2">
        <v>5141</v>
      </c>
      <c r="C316" s="2" t="s">
        <v>93</v>
      </c>
      <c r="D316" s="3">
        <v>0</v>
      </c>
      <c r="E316" s="2"/>
      <c r="F316" s="3">
        <v>0</v>
      </c>
      <c r="G316" s="2"/>
      <c r="H316" s="3">
        <f t="shared" si="14"/>
        <v>0</v>
      </c>
      <c r="I316" s="2"/>
      <c r="J316" s="2"/>
    </row>
    <row r="317" spans="1:10" s="4" customFormat="1" ht="12.75" customHeight="1" x14ac:dyDescent="0.2">
      <c r="A317" s="2">
        <v>3612</v>
      </c>
      <c r="B317" s="2">
        <v>5151</v>
      </c>
      <c r="C317" s="2" t="s">
        <v>121</v>
      </c>
      <c r="D317" s="3">
        <v>100000</v>
      </c>
      <c r="E317" s="2"/>
      <c r="F317" s="3">
        <v>100000</v>
      </c>
      <c r="G317" s="2"/>
      <c r="H317" s="3">
        <f t="shared" si="14"/>
        <v>0</v>
      </c>
      <c r="I317" s="2"/>
      <c r="J317" s="2"/>
    </row>
    <row r="318" spans="1:10" ht="12.75" customHeight="1" x14ac:dyDescent="0.2">
      <c r="A318" s="2">
        <v>3612</v>
      </c>
      <c r="B318" s="2">
        <v>5154</v>
      </c>
      <c r="C318" s="2" t="s">
        <v>133</v>
      </c>
      <c r="D318" s="3">
        <v>30000</v>
      </c>
      <c r="F318" s="3">
        <v>30000</v>
      </c>
      <c r="H318" s="3">
        <f t="shared" si="14"/>
        <v>0</v>
      </c>
    </row>
    <row r="319" spans="1:10" ht="12.75" customHeight="1" x14ac:dyDescent="0.2">
      <c r="A319" s="2">
        <v>3612</v>
      </c>
      <c r="B319" s="2">
        <v>5166</v>
      </c>
      <c r="C319" s="2" t="s">
        <v>134</v>
      </c>
      <c r="D319" s="3">
        <v>15000</v>
      </c>
      <c r="F319" s="3">
        <v>15000</v>
      </c>
      <c r="H319" s="3">
        <f t="shared" si="14"/>
        <v>0</v>
      </c>
    </row>
    <row r="320" spans="1:10" ht="12.75" customHeight="1" x14ac:dyDescent="0.2">
      <c r="A320" s="2">
        <v>3612</v>
      </c>
      <c r="B320" s="2">
        <v>5169</v>
      </c>
      <c r="C320" s="2" t="s">
        <v>82</v>
      </c>
      <c r="D320" s="3">
        <v>4000</v>
      </c>
      <c r="F320" s="3">
        <v>4000</v>
      </c>
      <c r="H320" s="3">
        <f t="shared" si="14"/>
        <v>0</v>
      </c>
    </row>
    <row r="321" spans="1:10" ht="12.75" customHeight="1" x14ac:dyDescent="0.2">
      <c r="A321" s="2">
        <v>3612</v>
      </c>
      <c r="B321" s="2">
        <v>5171</v>
      </c>
      <c r="C321" s="2" t="s">
        <v>83</v>
      </c>
      <c r="D321" s="3">
        <v>50000</v>
      </c>
      <c r="F321" s="3">
        <v>50000</v>
      </c>
      <c r="H321" s="3">
        <f t="shared" si="14"/>
        <v>0</v>
      </c>
      <c r="J321" s="2" t="s">
        <v>0</v>
      </c>
    </row>
    <row r="322" spans="1:10" ht="12.75" customHeight="1" x14ac:dyDescent="0.2">
      <c r="A322" s="2">
        <v>3612</v>
      </c>
      <c r="B322" s="2">
        <v>6121</v>
      </c>
      <c r="C322" s="2" t="s">
        <v>128</v>
      </c>
      <c r="D322" s="3">
        <v>280000</v>
      </c>
      <c r="F322" s="3">
        <v>280000</v>
      </c>
      <c r="H322" s="3">
        <f t="shared" si="14"/>
        <v>0</v>
      </c>
      <c r="J322" s="2" t="s">
        <v>0</v>
      </c>
    </row>
    <row r="323" spans="1:10" ht="12.75" customHeight="1" x14ac:dyDescent="0.2">
      <c r="A323" s="4">
        <v>3612</v>
      </c>
      <c r="B323" s="4"/>
      <c r="C323" s="4" t="s">
        <v>47</v>
      </c>
      <c r="D323" s="10">
        <f>SUM(D312:D322)</f>
        <v>509000</v>
      </c>
      <c r="E323" s="4" t="s">
        <v>18</v>
      </c>
      <c r="F323" s="10">
        <f>SUM(F312:F322)</f>
        <v>509000</v>
      </c>
      <c r="G323" s="4" t="s">
        <v>18</v>
      </c>
      <c r="H323" s="10">
        <f>SUM(H312:H322)</f>
        <v>0</v>
      </c>
      <c r="I323" s="4" t="s">
        <v>18</v>
      </c>
    </row>
    <row r="324" spans="1:10" ht="12.75" customHeight="1" x14ac:dyDescent="0.2">
      <c r="D324" s="3"/>
      <c r="F324" s="3"/>
      <c r="H324" s="3"/>
    </row>
    <row r="325" spans="1:10" ht="12.75" customHeight="1" x14ac:dyDescent="0.2">
      <c r="A325" s="2">
        <v>3613</v>
      </c>
      <c r="B325" s="2">
        <v>5137</v>
      </c>
      <c r="C325" s="2" t="s">
        <v>104</v>
      </c>
      <c r="D325" s="3">
        <v>65000</v>
      </c>
      <c r="F325" s="3">
        <v>65000</v>
      </c>
      <c r="H325" s="3">
        <f t="shared" ref="H325:H332" si="15">F325-D325</f>
        <v>0</v>
      </c>
      <c r="J325" s="2" t="s">
        <v>0</v>
      </c>
    </row>
    <row r="326" spans="1:10" ht="12.75" customHeight="1" x14ac:dyDescent="0.2">
      <c r="A326" s="2">
        <v>3613</v>
      </c>
      <c r="B326" s="2">
        <v>5139</v>
      </c>
      <c r="C326" s="2" t="s">
        <v>92</v>
      </c>
      <c r="D326" s="3">
        <v>0</v>
      </c>
      <c r="F326" s="3">
        <v>3000</v>
      </c>
      <c r="H326" s="3">
        <f t="shared" si="15"/>
        <v>3000</v>
      </c>
    </row>
    <row r="327" spans="1:10" ht="12.75" customHeight="1" x14ac:dyDescent="0.2">
      <c r="A327" s="2">
        <v>3613</v>
      </c>
      <c r="B327" s="2">
        <v>5151</v>
      </c>
      <c r="C327" s="2" t="s">
        <v>121</v>
      </c>
      <c r="D327" s="3">
        <v>75000</v>
      </c>
      <c r="F327" s="3">
        <v>75000</v>
      </c>
      <c r="H327" s="3">
        <f t="shared" si="15"/>
        <v>0</v>
      </c>
    </row>
    <row r="328" spans="1:10" s="4" customFormat="1" ht="12.75" customHeight="1" x14ac:dyDescent="0.2">
      <c r="A328" s="2">
        <v>3613</v>
      </c>
      <c r="B328" s="2">
        <v>5154</v>
      </c>
      <c r="C328" s="2" t="s">
        <v>133</v>
      </c>
      <c r="D328" s="3">
        <v>45000</v>
      </c>
      <c r="E328" s="2"/>
      <c r="F328" s="3">
        <v>45000</v>
      </c>
      <c r="G328" s="2"/>
      <c r="H328" s="3">
        <f t="shared" si="15"/>
        <v>0</v>
      </c>
      <c r="I328" s="2"/>
      <c r="J328" s="2"/>
    </row>
    <row r="329" spans="1:10" ht="12.75" customHeight="1" x14ac:dyDescent="0.2">
      <c r="A329" s="2">
        <v>3613</v>
      </c>
      <c r="B329" s="2">
        <v>5169</v>
      </c>
      <c r="C329" s="2" t="s">
        <v>97</v>
      </c>
      <c r="D329" s="3">
        <v>0</v>
      </c>
      <c r="F329" s="3">
        <v>0</v>
      </c>
      <c r="H329" s="3">
        <f t="shared" si="15"/>
        <v>0</v>
      </c>
    </row>
    <row r="330" spans="1:10" ht="12.75" customHeight="1" x14ac:dyDescent="0.2">
      <c r="A330" s="2">
        <v>3613</v>
      </c>
      <c r="B330" s="2">
        <v>5171</v>
      </c>
      <c r="C330" s="2" t="s">
        <v>83</v>
      </c>
      <c r="D330" s="3">
        <v>270000</v>
      </c>
      <c r="F330" s="3">
        <v>270000</v>
      </c>
      <c r="H330" s="3">
        <f t="shared" si="15"/>
        <v>0</v>
      </c>
      <c r="J330" s="2" t="s">
        <v>0</v>
      </c>
    </row>
    <row r="331" spans="1:10" ht="12.75" customHeight="1" x14ac:dyDescent="0.2">
      <c r="A331" s="2">
        <v>3613</v>
      </c>
      <c r="B331" s="2">
        <v>6121</v>
      </c>
      <c r="C331" s="2" t="s">
        <v>99</v>
      </c>
      <c r="D331" s="3">
        <v>0</v>
      </c>
      <c r="F331" s="3">
        <v>0</v>
      </c>
      <c r="H331" s="3">
        <f t="shared" si="15"/>
        <v>0</v>
      </c>
    </row>
    <row r="332" spans="1:10" ht="12.75" customHeight="1" x14ac:dyDescent="0.2">
      <c r="A332" s="2">
        <v>3613</v>
      </c>
      <c r="B332" s="2">
        <v>6122</v>
      </c>
      <c r="C332" s="2" t="s">
        <v>87</v>
      </c>
      <c r="D332" s="3">
        <v>0</v>
      </c>
      <c r="F332" s="3">
        <v>0</v>
      </c>
      <c r="H332" s="3">
        <f t="shared" si="15"/>
        <v>0</v>
      </c>
    </row>
    <row r="333" spans="1:10" ht="12.75" customHeight="1" x14ac:dyDescent="0.2">
      <c r="A333" s="4">
        <v>3613</v>
      </c>
      <c r="B333" s="4"/>
      <c r="C333" s="4" t="s">
        <v>51</v>
      </c>
      <c r="D333" s="10">
        <f>SUM(D325:D332)</f>
        <v>455000</v>
      </c>
      <c r="E333" s="4" t="s">
        <v>18</v>
      </c>
      <c r="F333" s="10">
        <f>SUM(F325:F332)</f>
        <v>458000</v>
      </c>
      <c r="G333" s="4" t="s">
        <v>18</v>
      </c>
      <c r="H333" s="10">
        <f>SUM(H325:H332)</f>
        <v>3000</v>
      </c>
      <c r="I333" s="4" t="s">
        <v>18</v>
      </c>
    </row>
    <row r="334" spans="1:10" ht="12.75" customHeight="1" x14ac:dyDescent="0.2">
      <c r="D334" s="3"/>
      <c r="F334" s="3"/>
      <c r="H334" s="3"/>
    </row>
    <row r="335" spans="1:10" s="4" customFormat="1" ht="12.75" customHeight="1" x14ac:dyDescent="0.2">
      <c r="A335" s="2">
        <v>3631</v>
      </c>
      <c r="B335" s="2">
        <v>5139</v>
      </c>
      <c r="C335" s="2" t="s">
        <v>78</v>
      </c>
      <c r="D335" s="3">
        <v>0</v>
      </c>
      <c r="E335" s="2"/>
      <c r="F335" s="3">
        <v>0</v>
      </c>
      <c r="G335" s="2"/>
      <c r="H335" s="3">
        <f>F335-D335</f>
        <v>0</v>
      </c>
      <c r="I335" s="2"/>
      <c r="J335" s="2"/>
    </row>
    <row r="336" spans="1:10" s="4" customFormat="1" ht="12.75" customHeight="1" x14ac:dyDescent="0.2">
      <c r="A336" s="2">
        <v>3631</v>
      </c>
      <c r="B336" s="2">
        <v>5154</v>
      </c>
      <c r="C336" s="2" t="s">
        <v>111</v>
      </c>
      <c r="D336" s="3">
        <v>450000</v>
      </c>
      <c r="E336" s="2"/>
      <c r="F336" s="3">
        <v>650000</v>
      </c>
      <c r="G336" s="2"/>
      <c r="H336" s="3">
        <f>F336-D336</f>
        <v>200000</v>
      </c>
      <c r="I336" s="2"/>
      <c r="J336" s="2" t="s">
        <v>265</v>
      </c>
    </row>
    <row r="337" spans="1:10" s="4" customFormat="1" ht="12.75" customHeight="1" x14ac:dyDescent="0.2">
      <c r="A337" s="2">
        <v>3631</v>
      </c>
      <c r="B337" s="2">
        <v>5169</v>
      </c>
      <c r="C337" s="2" t="s">
        <v>119</v>
      </c>
      <c r="D337" s="3">
        <v>45000</v>
      </c>
      <c r="E337" s="2"/>
      <c r="F337" s="3">
        <v>45000</v>
      </c>
      <c r="G337" s="2"/>
      <c r="H337" s="3">
        <f>F337-D337</f>
        <v>0</v>
      </c>
      <c r="I337" s="2"/>
      <c r="J337" s="2" t="s">
        <v>0</v>
      </c>
    </row>
    <row r="338" spans="1:10" s="4" customFormat="1" ht="12.75" customHeight="1" x14ac:dyDescent="0.2">
      <c r="A338" s="2">
        <v>3631</v>
      </c>
      <c r="B338" s="2">
        <v>5171</v>
      </c>
      <c r="C338" s="2" t="s">
        <v>83</v>
      </c>
      <c r="D338" s="3">
        <v>900000</v>
      </c>
      <c r="E338" s="2"/>
      <c r="F338" s="3">
        <v>950000</v>
      </c>
      <c r="G338" s="2"/>
      <c r="H338" s="3">
        <f>F338-D338</f>
        <v>50000</v>
      </c>
      <c r="I338" s="2"/>
      <c r="J338" s="2" t="s">
        <v>273</v>
      </c>
    </row>
    <row r="339" spans="1:10" s="4" customFormat="1" ht="12.75" customHeight="1" x14ac:dyDescent="0.2">
      <c r="A339" s="2">
        <v>3631</v>
      </c>
      <c r="B339" s="2">
        <v>6121</v>
      </c>
      <c r="C339" s="2" t="s">
        <v>86</v>
      </c>
      <c r="D339" s="3">
        <v>200000</v>
      </c>
      <c r="E339" s="2"/>
      <c r="F339" s="3">
        <v>200000</v>
      </c>
      <c r="G339" s="2"/>
      <c r="H339" s="3">
        <f>F339-D339</f>
        <v>0</v>
      </c>
      <c r="I339" s="2"/>
      <c r="J339" s="2" t="s">
        <v>0</v>
      </c>
    </row>
    <row r="340" spans="1:10" s="4" customFormat="1" ht="12.75" customHeight="1" x14ac:dyDescent="0.2">
      <c r="A340" s="4">
        <v>3631</v>
      </c>
      <c r="C340" s="4" t="s">
        <v>135</v>
      </c>
      <c r="D340" s="10">
        <f>SUM(D334:D339)</f>
        <v>1595000</v>
      </c>
      <c r="E340" s="4" t="s">
        <v>18</v>
      </c>
      <c r="F340" s="10">
        <f>SUM(F334:F339)</f>
        <v>1845000</v>
      </c>
      <c r="G340" s="4" t="s">
        <v>18</v>
      </c>
      <c r="H340" s="10">
        <f>SUM(H334:H339)</f>
        <v>250000</v>
      </c>
      <c r="I340" s="4" t="s">
        <v>18</v>
      </c>
      <c r="J340" s="2"/>
    </row>
    <row r="341" spans="1:10" s="4" customFormat="1" ht="12.75" customHeight="1" x14ac:dyDescent="0.2">
      <c r="A341" s="2"/>
      <c r="B341" s="2"/>
      <c r="C341" s="2"/>
      <c r="D341" s="3"/>
      <c r="E341" s="2"/>
      <c r="F341" s="3"/>
      <c r="G341" s="2"/>
      <c r="H341" s="3"/>
      <c r="I341" s="2"/>
      <c r="J341" s="2"/>
    </row>
    <row r="342" spans="1:10" s="4" customFormat="1" ht="12.75" customHeight="1" x14ac:dyDescent="0.2">
      <c r="A342" s="2">
        <v>3632</v>
      </c>
      <c r="B342" s="2">
        <v>5021</v>
      </c>
      <c r="C342" s="2" t="s">
        <v>72</v>
      </c>
      <c r="D342" s="3">
        <v>10000</v>
      </c>
      <c r="E342" s="2"/>
      <c r="F342" s="3">
        <v>10000</v>
      </c>
      <c r="G342" s="2"/>
      <c r="H342" s="3">
        <f t="shared" ref="H342:H351" si="16">F342-D342</f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5137</v>
      </c>
      <c r="C343" s="2" t="s">
        <v>104</v>
      </c>
      <c r="D343" s="3">
        <v>30000</v>
      </c>
      <c r="E343" s="2"/>
      <c r="F343" s="3">
        <v>30000</v>
      </c>
      <c r="G343" s="2"/>
      <c r="H343" s="3">
        <f t="shared" si="16"/>
        <v>0</v>
      </c>
      <c r="I343" s="2"/>
      <c r="J343" s="2" t="s">
        <v>0</v>
      </c>
    </row>
    <row r="344" spans="1:10" ht="12.75" customHeight="1" x14ac:dyDescent="0.2">
      <c r="A344" s="2">
        <v>3632</v>
      </c>
      <c r="B344" s="2">
        <v>5139</v>
      </c>
      <c r="C344" s="2" t="s">
        <v>78</v>
      </c>
      <c r="D344" s="3">
        <v>10000</v>
      </c>
      <c r="F344" s="3">
        <v>10000</v>
      </c>
      <c r="H344" s="3">
        <f t="shared" si="16"/>
        <v>0</v>
      </c>
      <c r="J344" s="2" t="s">
        <v>0</v>
      </c>
    </row>
    <row r="345" spans="1:10" s="4" customFormat="1" ht="12.75" customHeight="1" x14ac:dyDescent="0.2">
      <c r="A345" s="2">
        <v>3632</v>
      </c>
      <c r="B345" s="2">
        <v>5154</v>
      </c>
      <c r="C345" s="2" t="s">
        <v>133</v>
      </c>
      <c r="D345" s="3">
        <v>25000</v>
      </c>
      <c r="E345" s="2"/>
      <c r="F345" s="3">
        <v>25000</v>
      </c>
      <c r="G345" s="2"/>
      <c r="H345" s="3">
        <f t="shared" si="16"/>
        <v>0</v>
      </c>
      <c r="I345" s="2"/>
      <c r="J345" s="2"/>
    </row>
    <row r="346" spans="1:10" s="4" customFormat="1" ht="12.75" customHeight="1" x14ac:dyDescent="0.2">
      <c r="A346" s="2">
        <v>3632</v>
      </c>
      <c r="B346" s="2">
        <v>5163</v>
      </c>
      <c r="C346" s="2" t="s">
        <v>80</v>
      </c>
      <c r="D346" s="3">
        <v>0</v>
      </c>
      <c r="E346" s="2"/>
      <c r="F346" s="3">
        <v>0</v>
      </c>
      <c r="G346" s="2"/>
      <c r="H346" s="3">
        <f t="shared" si="16"/>
        <v>0</v>
      </c>
      <c r="I346" s="2"/>
      <c r="J346" s="2"/>
    </row>
    <row r="347" spans="1:10" s="4" customFormat="1" ht="12.75" customHeight="1" x14ac:dyDescent="0.2">
      <c r="A347" s="2">
        <v>3632</v>
      </c>
      <c r="B347" s="2">
        <v>5167</v>
      </c>
      <c r="C347" s="2" t="s">
        <v>136</v>
      </c>
      <c r="D347" s="3">
        <v>0</v>
      </c>
      <c r="E347" s="2"/>
      <c r="F347" s="3">
        <v>0</v>
      </c>
      <c r="G347" s="2"/>
      <c r="H347" s="3">
        <f t="shared" si="16"/>
        <v>0</v>
      </c>
      <c r="I347" s="2"/>
      <c r="J347" s="2"/>
    </row>
    <row r="348" spans="1:10" s="4" customFormat="1" ht="12.75" customHeight="1" x14ac:dyDescent="0.2">
      <c r="A348" s="2">
        <v>3632</v>
      </c>
      <c r="B348" s="2">
        <v>5169</v>
      </c>
      <c r="C348" s="2" t="s">
        <v>119</v>
      </c>
      <c r="D348" s="3">
        <v>15000</v>
      </c>
      <c r="E348" s="2"/>
      <c r="F348" s="3">
        <v>15000</v>
      </c>
      <c r="G348" s="2"/>
      <c r="H348" s="3">
        <f t="shared" si="16"/>
        <v>0</v>
      </c>
      <c r="I348" s="2"/>
      <c r="J348" s="2"/>
    </row>
    <row r="349" spans="1:10" s="4" customFormat="1" ht="12.75" customHeight="1" x14ac:dyDescent="0.2">
      <c r="A349" s="2">
        <v>3632</v>
      </c>
      <c r="B349" s="2">
        <v>5171</v>
      </c>
      <c r="C349" s="2" t="s">
        <v>83</v>
      </c>
      <c r="D349" s="3">
        <v>0</v>
      </c>
      <c r="E349" s="2"/>
      <c r="F349" s="3">
        <v>0</v>
      </c>
      <c r="G349" s="2"/>
      <c r="H349" s="3">
        <f t="shared" si="16"/>
        <v>0</v>
      </c>
      <c r="I349" s="2"/>
      <c r="J349" s="2"/>
    </row>
    <row r="350" spans="1:10" s="4" customFormat="1" ht="12.75" customHeight="1" x14ac:dyDescent="0.2">
      <c r="A350" s="2">
        <v>3632</v>
      </c>
      <c r="B350" s="2">
        <v>5173</v>
      </c>
      <c r="C350" s="2" t="s">
        <v>115</v>
      </c>
      <c r="D350" s="3">
        <v>0</v>
      </c>
      <c r="E350" s="2"/>
      <c r="F350" s="3">
        <v>0</v>
      </c>
      <c r="G350" s="2"/>
      <c r="H350" s="3">
        <f t="shared" si="16"/>
        <v>0</v>
      </c>
      <c r="I350" s="2"/>
      <c r="J350" s="2"/>
    </row>
    <row r="351" spans="1:10" ht="12.75" customHeight="1" x14ac:dyDescent="0.2">
      <c r="A351" s="2">
        <v>3632</v>
      </c>
      <c r="B351" s="2">
        <v>6121</v>
      </c>
      <c r="C351" s="2" t="s">
        <v>94</v>
      </c>
      <c r="D351" s="3">
        <v>0</v>
      </c>
      <c r="F351" s="3">
        <v>0</v>
      </c>
      <c r="H351" s="3">
        <f t="shared" si="16"/>
        <v>0</v>
      </c>
    </row>
    <row r="352" spans="1:10" s="4" customFormat="1" ht="12.75" customHeight="1" x14ac:dyDescent="0.2">
      <c r="A352" s="4">
        <v>3632</v>
      </c>
      <c r="C352" s="4" t="s">
        <v>52</v>
      </c>
      <c r="D352" s="10">
        <f>SUM(D341:D351)</f>
        <v>90000</v>
      </c>
      <c r="E352" s="4" t="s">
        <v>18</v>
      </c>
      <c r="F352" s="10">
        <f>SUM(F341:F351)</f>
        <v>90000</v>
      </c>
      <c r="G352" s="4" t="s">
        <v>18</v>
      </c>
      <c r="H352" s="10">
        <f>SUM(H341:H351)</f>
        <v>0</v>
      </c>
      <c r="I352" s="4" t="s">
        <v>18</v>
      </c>
      <c r="J352" s="2"/>
    </row>
    <row r="353" spans="1:10" ht="12.75" customHeight="1" x14ac:dyDescent="0.2">
      <c r="A353" s="4"/>
      <c r="B353" s="4"/>
      <c r="C353" s="4"/>
      <c r="D353" s="10"/>
      <c r="E353" s="4"/>
      <c r="F353" s="10"/>
      <c r="G353" s="4"/>
      <c r="H353" s="10"/>
      <c r="I353" s="4"/>
    </row>
    <row r="354" spans="1:10" s="4" customFormat="1" ht="12.75" customHeight="1" x14ac:dyDescent="0.2">
      <c r="A354" s="2">
        <v>3635</v>
      </c>
      <c r="B354" s="2">
        <v>6119</v>
      </c>
      <c r="C354" s="2" t="s">
        <v>137</v>
      </c>
      <c r="D354" s="3">
        <v>70000</v>
      </c>
      <c r="E354" s="2"/>
      <c r="F354" s="3">
        <v>70000</v>
      </c>
      <c r="G354" s="2"/>
      <c r="H354" s="3">
        <f>F354-D354</f>
        <v>0</v>
      </c>
      <c r="I354" s="2"/>
      <c r="J354" s="2" t="s">
        <v>0</v>
      </c>
    </row>
    <row r="355" spans="1:10" ht="12.75" customHeight="1" x14ac:dyDescent="0.2">
      <c r="A355" s="4">
        <v>3635</v>
      </c>
      <c r="B355" s="4"/>
      <c r="C355" s="4" t="s">
        <v>138</v>
      </c>
      <c r="D355" s="10">
        <f>D354</f>
        <v>70000</v>
      </c>
      <c r="E355" s="4" t="s">
        <v>18</v>
      </c>
      <c r="F355" s="10">
        <f>F354</f>
        <v>70000</v>
      </c>
      <c r="G355" s="4" t="s">
        <v>18</v>
      </c>
      <c r="H355" s="10">
        <f>H354</f>
        <v>0</v>
      </c>
      <c r="I355" s="4" t="s">
        <v>18</v>
      </c>
    </row>
    <row r="356" spans="1:10" ht="12.75" customHeight="1" x14ac:dyDescent="0.2">
      <c r="D356" s="3"/>
      <c r="F356" s="3"/>
      <c r="H356" s="3"/>
    </row>
    <row r="357" spans="1:10" ht="12.75" customHeight="1" x14ac:dyDescent="0.2">
      <c r="A357" s="2">
        <v>3639</v>
      </c>
      <c r="B357" s="2">
        <v>5139</v>
      </c>
      <c r="C357" s="2" t="s">
        <v>78</v>
      </c>
      <c r="D357" s="3">
        <v>10000</v>
      </c>
      <c r="F357" s="3">
        <v>10000</v>
      </c>
      <c r="H357" s="3">
        <f t="shared" ref="H357:H365" si="17">F357-D357</f>
        <v>0</v>
      </c>
    </row>
    <row r="358" spans="1:10" ht="12.75" customHeight="1" x14ac:dyDescent="0.2">
      <c r="A358" s="2">
        <v>3639</v>
      </c>
      <c r="B358" s="2">
        <v>5151</v>
      </c>
      <c r="C358" s="2" t="s">
        <v>121</v>
      </c>
      <c r="D358" s="3">
        <v>10000</v>
      </c>
      <c r="F358" s="3">
        <v>10000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5156</v>
      </c>
      <c r="C359" s="2" t="s">
        <v>79</v>
      </c>
      <c r="D359" s="3">
        <v>2000</v>
      </c>
      <c r="F359" s="3">
        <v>2000</v>
      </c>
      <c r="H359" s="3">
        <f t="shared" si="17"/>
        <v>0</v>
      </c>
    </row>
    <row r="360" spans="1:10" ht="12.75" customHeight="1" x14ac:dyDescent="0.2">
      <c r="A360" s="2">
        <v>3639</v>
      </c>
      <c r="B360" s="2">
        <v>5165</v>
      </c>
      <c r="C360" s="2" t="s">
        <v>139</v>
      </c>
      <c r="D360" s="3">
        <v>3000</v>
      </c>
      <c r="F360" s="3">
        <v>3000</v>
      </c>
      <c r="H360" s="3">
        <f t="shared" si="17"/>
        <v>0</v>
      </c>
    </row>
    <row r="361" spans="1:10" ht="12.75" customHeight="1" x14ac:dyDescent="0.2">
      <c r="A361" s="2">
        <v>3639</v>
      </c>
      <c r="B361" s="2">
        <v>5169</v>
      </c>
      <c r="C361" s="2" t="s">
        <v>82</v>
      </c>
      <c r="D361" s="3">
        <v>20000</v>
      </c>
      <c r="F361" s="3">
        <v>20000</v>
      </c>
      <c r="H361" s="3">
        <f t="shared" si="17"/>
        <v>0</v>
      </c>
    </row>
    <row r="362" spans="1:10" s="4" customFormat="1" ht="12.75" customHeight="1" x14ac:dyDescent="0.2">
      <c r="A362" s="2">
        <v>3639</v>
      </c>
      <c r="B362" s="2">
        <v>5171</v>
      </c>
      <c r="C362" s="2" t="s">
        <v>83</v>
      </c>
      <c r="D362" s="3">
        <v>6000</v>
      </c>
      <c r="E362" s="2"/>
      <c r="F362" s="3">
        <v>6000</v>
      </c>
      <c r="G362" s="2"/>
      <c r="H362" s="3">
        <f t="shared" si="17"/>
        <v>0</v>
      </c>
      <c r="I362" s="2"/>
      <c r="J362" s="2"/>
    </row>
    <row r="363" spans="1:10" ht="12.75" customHeight="1" x14ac:dyDescent="0.2">
      <c r="A363" s="2">
        <v>3639</v>
      </c>
      <c r="B363" s="2">
        <v>5362</v>
      </c>
      <c r="C363" s="2" t="s">
        <v>84</v>
      </c>
      <c r="D363" s="3">
        <v>10000</v>
      </c>
      <c r="F363" s="3">
        <v>10000</v>
      </c>
      <c r="H363" s="3">
        <f t="shared" si="17"/>
        <v>0</v>
      </c>
    </row>
    <row r="364" spans="1:10" ht="12.75" customHeight="1" x14ac:dyDescent="0.2">
      <c r="A364" s="2">
        <v>3639</v>
      </c>
      <c r="B364" s="2">
        <v>6122</v>
      </c>
      <c r="C364" s="2" t="s">
        <v>140</v>
      </c>
      <c r="D364" s="3">
        <v>0</v>
      </c>
      <c r="F364" s="3">
        <v>0</v>
      </c>
      <c r="H364" s="3">
        <f t="shared" si="17"/>
        <v>0</v>
      </c>
    </row>
    <row r="365" spans="1:10" ht="12.75" customHeight="1" x14ac:dyDescent="0.2">
      <c r="A365" s="2">
        <v>3639</v>
      </c>
      <c r="B365" s="2">
        <v>6130</v>
      </c>
      <c r="C365" s="2" t="s">
        <v>141</v>
      </c>
      <c r="D365" s="3">
        <v>0</v>
      </c>
      <c r="F365" s="3">
        <v>0</v>
      </c>
      <c r="H365" s="3">
        <f t="shared" si="17"/>
        <v>0</v>
      </c>
    </row>
    <row r="366" spans="1:10" ht="12.75" customHeight="1" x14ac:dyDescent="0.2">
      <c r="A366" s="4">
        <v>3639</v>
      </c>
      <c r="B366" s="4"/>
      <c r="C366" s="4" t="s">
        <v>55</v>
      </c>
      <c r="D366" s="10">
        <f>SUM(D356:D365)</f>
        <v>61000</v>
      </c>
      <c r="E366" s="4" t="s">
        <v>18</v>
      </c>
      <c r="F366" s="10">
        <f>SUM(F356:F365)</f>
        <v>61000</v>
      </c>
      <c r="G366" s="4" t="s">
        <v>18</v>
      </c>
      <c r="H366" s="10">
        <f>SUM(H356:H365)</f>
        <v>0</v>
      </c>
      <c r="I366" s="4" t="s">
        <v>18</v>
      </c>
    </row>
    <row r="367" spans="1:10" s="4" customFormat="1" ht="12.75" customHeight="1" x14ac:dyDescent="0.2">
      <c r="A367" s="2"/>
      <c r="B367" s="2"/>
      <c r="C367" s="2"/>
      <c r="D367" s="3"/>
      <c r="E367" s="2"/>
      <c r="F367" s="3"/>
      <c r="G367" s="2"/>
      <c r="H367" s="3"/>
      <c r="I367" s="2"/>
      <c r="J367" s="2"/>
    </row>
    <row r="368" spans="1:10" ht="12.75" customHeight="1" x14ac:dyDescent="0.2">
      <c r="A368" s="2">
        <v>3722</v>
      </c>
      <c r="B368" s="2">
        <v>5021</v>
      </c>
      <c r="C368" s="2" t="s">
        <v>72</v>
      </c>
      <c r="D368" s="3">
        <v>0</v>
      </c>
      <c r="F368" s="3">
        <v>0</v>
      </c>
      <c r="H368" s="3">
        <f t="shared" ref="H368:H376" si="18">F368-D368</f>
        <v>0</v>
      </c>
    </row>
    <row r="369" spans="1:10" ht="12.75" customHeight="1" x14ac:dyDescent="0.2">
      <c r="A369" s="2">
        <v>3722</v>
      </c>
      <c r="B369" s="2">
        <v>5031</v>
      </c>
      <c r="C369" s="2" t="s">
        <v>142</v>
      </c>
      <c r="D369" s="3">
        <v>0</v>
      </c>
      <c r="F369" s="3">
        <v>0</v>
      </c>
      <c r="H369" s="3">
        <f t="shared" si="18"/>
        <v>0</v>
      </c>
    </row>
    <row r="370" spans="1:10" ht="12.75" customHeight="1" x14ac:dyDescent="0.2">
      <c r="A370" s="2">
        <v>3722</v>
      </c>
      <c r="B370" s="2">
        <v>5032</v>
      </c>
      <c r="C370" s="2" t="s">
        <v>74</v>
      </c>
      <c r="D370" s="3">
        <v>0</v>
      </c>
      <c r="F370" s="3">
        <v>0</v>
      </c>
      <c r="H370" s="3">
        <f t="shared" si="18"/>
        <v>0</v>
      </c>
    </row>
    <row r="371" spans="1:10" ht="12.75" customHeight="1" x14ac:dyDescent="0.2">
      <c r="A371" s="2">
        <v>3722</v>
      </c>
      <c r="B371" s="2">
        <v>5137</v>
      </c>
      <c r="C371" s="2" t="s">
        <v>143</v>
      </c>
      <c r="D371" s="3">
        <v>0</v>
      </c>
      <c r="F371" s="3">
        <v>0</v>
      </c>
      <c r="H371" s="3">
        <f t="shared" si="18"/>
        <v>0</v>
      </c>
    </row>
    <row r="372" spans="1:10" ht="12.75" customHeight="1" x14ac:dyDescent="0.2">
      <c r="A372" s="2">
        <v>3722</v>
      </c>
      <c r="B372" s="2">
        <v>5138</v>
      </c>
      <c r="C372" s="2" t="s">
        <v>241</v>
      </c>
      <c r="D372" s="3">
        <v>23000</v>
      </c>
      <c r="F372" s="3">
        <v>23000</v>
      </c>
      <c r="H372" s="3">
        <f t="shared" si="18"/>
        <v>0</v>
      </c>
      <c r="J372" s="2" t="s">
        <v>0</v>
      </c>
    </row>
    <row r="373" spans="1:10" ht="12.75" customHeight="1" x14ac:dyDescent="0.2">
      <c r="A373" s="2">
        <v>3722</v>
      </c>
      <c r="B373" s="2">
        <v>5159</v>
      </c>
      <c r="C373" s="2" t="s">
        <v>186</v>
      </c>
      <c r="D373" s="3">
        <v>0</v>
      </c>
      <c r="F373" s="3">
        <v>0</v>
      </c>
      <c r="H373" s="3">
        <f t="shared" si="18"/>
        <v>0</v>
      </c>
    </row>
    <row r="374" spans="1:10" ht="12.75" customHeight="1" x14ac:dyDescent="0.2">
      <c r="A374" s="2">
        <v>3722</v>
      </c>
      <c r="B374" s="2">
        <v>5169</v>
      </c>
      <c r="C374" s="2" t="s">
        <v>82</v>
      </c>
      <c r="D374" s="3">
        <v>1100000</v>
      </c>
      <c r="F374" s="3">
        <v>1100000</v>
      </c>
      <c r="H374" s="3">
        <f t="shared" si="18"/>
        <v>0</v>
      </c>
    </row>
    <row r="375" spans="1:10" ht="12.75" customHeight="1" x14ac:dyDescent="0.2">
      <c r="A375" s="2">
        <v>3722</v>
      </c>
      <c r="B375" s="2">
        <v>5171</v>
      </c>
      <c r="C375" s="2" t="s">
        <v>83</v>
      </c>
      <c r="D375" s="3">
        <v>0</v>
      </c>
      <c r="F375" s="3">
        <v>0</v>
      </c>
      <c r="H375" s="3">
        <f t="shared" si="18"/>
        <v>0</v>
      </c>
    </row>
    <row r="376" spans="1:10" s="4" customFormat="1" ht="12.75" customHeight="1" x14ac:dyDescent="0.2">
      <c r="A376" s="2">
        <v>3722</v>
      </c>
      <c r="B376" s="2">
        <v>5362</v>
      </c>
      <c r="C376" s="2" t="s">
        <v>84</v>
      </c>
      <c r="D376" s="3">
        <v>0</v>
      </c>
      <c r="E376" s="2"/>
      <c r="F376" s="3">
        <v>0</v>
      </c>
      <c r="G376" s="2"/>
      <c r="H376" s="3">
        <f t="shared" si="18"/>
        <v>0</v>
      </c>
      <c r="I376" s="2"/>
      <c r="J376" s="2"/>
    </row>
    <row r="377" spans="1:10" ht="12.75" customHeight="1" x14ac:dyDescent="0.2">
      <c r="A377" s="4">
        <v>3722</v>
      </c>
      <c r="B377" s="4"/>
      <c r="C377" s="4" t="s">
        <v>144</v>
      </c>
      <c r="D377" s="10">
        <f>SUM(D367:D376)</f>
        <v>1123000</v>
      </c>
      <c r="E377" s="4" t="s">
        <v>18</v>
      </c>
      <c r="F377" s="10">
        <f>SUM(F367:F376)</f>
        <v>1123000</v>
      </c>
      <c r="G377" s="4" t="s">
        <v>18</v>
      </c>
      <c r="H377" s="10">
        <f>SUM(H367:H376)</f>
        <v>0</v>
      </c>
      <c r="I377" s="4" t="s">
        <v>18</v>
      </c>
    </row>
    <row r="378" spans="1:10" ht="12.75" customHeight="1" x14ac:dyDescent="0.2">
      <c r="A378" s="4"/>
      <c r="B378" s="4"/>
      <c r="C378" s="4"/>
      <c r="D378" s="10"/>
      <c r="E378" s="4"/>
      <c r="F378" s="10"/>
      <c r="G378" s="4"/>
      <c r="H378" s="10"/>
      <c r="I378" s="4"/>
    </row>
    <row r="379" spans="1:10" s="4" customFormat="1" ht="12.75" customHeight="1" x14ac:dyDescent="0.2">
      <c r="A379" s="2">
        <v>3727</v>
      </c>
      <c r="B379" s="2">
        <v>5329</v>
      </c>
      <c r="C379" s="2" t="s">
        <v>145</v>
      </c>
      <c r="D379" s="3">
        <v>90500</v>
      </c>
      <c r="E379" s="2"/>
      <c r="F379" s="3">
        <v>90500</v>
      </c>
      <c r="G379" s="2"/>
      <c r="H379" s="3">
        <f>F379-D379</f>
        <v>0</v>
      </c>
      <c r="I379" s="2"/>
      <c r="J379" s="2"/>
    </row>
    <row r="380" spans="1:10" ht="12.75" customHeight="1" x14ac:dyDescent="0.2">
      <c r="A380" s="4">
        <v>3727</v>
      </c>
      <c r="B380" s="4"/>
      <c r="C380" s="4" t="s">
        <v>60</v>
      </c>
      <c r="D380" s="10">
        <f>SUM(D378:D379)</f>
        <v>90500</v>
      </c>
      <c r="E380" s="4" t="s">
        <v>18</v>
      </c>
      <c r="F380" s="10">
        <f>SUM(F378:F379)</f>
        <v>90500</v>
      </c>
      <c r="G380" s="4" t="s">
        <v>18</v>
      </c>
      <c r="H380" s="10">
        <f>SUM(H378:H379)</f>
        <v>0</v>
      </c>
      <c r="I380" s="4" t="s">
        <v>18</v>
      </c>
    </row>
    <row r="381" spans="1:10" ht="12.75" customHeight="1" x14ac:dyDescent="0.2">
      <c r="A381" s="4"/>
      <c r="B381" s="4"/>
      <c r="C381" s="4"/>
      <c r="D381" s="10"/>
      <c r="E381" s="4"/>
      <c r="F381" s="10"/>
      <c r="G381" s="4"/>
      <c r="H381" s="10"/>
      <c r="I381" s="4"/>
    </row>
    <row r="382" spans="1:10" ht="12.75" customHeight="1" x14ac:dyDescent="0.2">
      <c r="A382" s="2">
        <v>3729</v>
      </c>
      <c r="B382" s="2">
        <v>5021</v>
      </c>
      <c r="C382" s="2" t="s">
        <v>72</v>
      </c>
      <c r="D382" s="3">
        <v>45000</v>
      </c>
      <c r="F382" s="3">
        <v>45000</v>
      </c>
      <c r="H382" s="3">
        <f t="shared" ref="H382:H394" si="19">F382-D382</f>
        <v>0</v>
      </c>
      <c r="J382" s="14" t="s">
        <v>0</v>
      </c>
    </row>
    <row r="383" spans="1:10" ht="12.75" customHeight="1" x14ac:dyDescent="0.2">
      <c r="A383" s="2">
        <v>3729</v>
      </c>
      <c r="B383" s="2">
        <v>5031</v>
      </c>
      <c r="C383" s="2" t="s">
        <v>142</v>
      </c>
      <c r="D383" s="3">
        <v>9000</v>
      </c>
      <c r="F383" s="3">
        <v>9000</v>
      </c>
      <c r="H383" s="3">
        <f t="shared" si="19"/>
        <v>0</v>
      </c>
      <c r="J383" s="14" t="s">
        <v>0</v>
      </c>
    </row>
    <row r="384" spans="1:10" ht="12.75" customHeight="1" x14ac:dyDescent="0.2">
      <c r="A384" s="2">
        <v>3729</v>
      </c>
      <c r="B384" s="2">
        <v>5032</v>
      </c>
      <c r="C384" s="2" t="s">
        <v>74</v>
      </c>
      <c r="D384" s="3">
        <v>3500</v>
      </c>
      <c r="F384" s="3">
        <v>3500</v>
      </c>
      <c r="H384" s="3">
        <f t="shared" si="19"/>
        <v>0</v>
      </c>
      <c r="J384" s="14" t="s">
        <v>0</v>
      </c>
    </row>
    <row r="385" spans="1:255" ht="12.75" customHeight="1" x14ac:dyDescent="0.2">
      <c r="A385" s="2">
        <v>3729</v>
      </c>
      <c r="B385" s="2">
        <v>5133</v>
      </c>
      <c r="C385" s="2" t="s">
        <v>168</v>
      </c>
      <c r="D385" s="3">
        <v>500</v>
      </c>
      <c r="F385" s="3">
        <v>500</v>
      </c>
      <c r="H385" s="3">
        <f t="shared" si="19"/>
        <v>0</v>
      </c>
      <c r="J385" s="14" t="s">
        <v>0</v>
      </c>
    </row>
    <row r="386" spans="1:255" ht="12.75" customHeight="1" x14ac:dyDescent="0.2">
      <c r="A386" s="2">
        <v>3729</v>
      </c>
      <c r="B386" s="2">
        <v>5137</v>
      </c>
      <c r="C386" s="2" t="s">
        <v>143</v>
      </c>
      <c r="D386" s="3">
        <v>5000</v>
      </c>
      <c r="F386" s="3">
        <v>5000</v>
      </c>
      <c r="H386" s="3">
        <f t="shared" si="19"/>
        <v>0</v>
      </c>
      <c r="J386" s="14" t="s">
        <v>0</v>
      </c>
    </row>
    <row r="387" spans="1:255" ht="12.75" customHeight="1" x14ac:dyDescent="0.2">
      <c r="A387" s="2">
        <v>3729</v>
      </c>
      <c r="B387" s="2">
        <v>5139</v>
      </c>
      <c r="C387" s="2" t="s">
        <v>78</v>
      </c>
      <c r="D387" s="3">
        <v>5000</v>
      </c>
      <c r="F387" s="3">
        <v>5000</v>
      </c>
      <c r="H387" s="3">
        <f t="shared" si="19"/>
        <v>0</v>
      </c>
      <c r="J387" s="14"/>
    </row>
    <row r="388" spans="1:255" ht="12.75" customHeight="1" x14ac:dyDescent="0.2">
      <c r="A388" s="2">
        <v>3729</v>
      </c>
      <c r="B388" s="2">
        <v>5151</v>
      </c>
      <c r="C388" s="2" t="s">
        <v>121</v>
      </c>
      <c r="D388" s="3">
        <v>1000</v>
      </c>
      <c r="F388" s="3">
        <v>1000</v>
      </c>
      <c r="H388" s="3">
        <f t="shared" si="19"/>
        <v>0</v>
      </c>
      <c r="J388" s="14"/>
    </row>
    <row r="389" spans="1:255" ht="12.75" customHeight="1" x14ac:dyDescent="0.2">
      <c r="A389" s="2">
        <v>3729</v>
      </c>
      <c r="B389" s="2">
        <v>5154</v>
      </c>
      <c r="C389" s="2" t="s">
        <v>133</v>
      </c>
      <c r="D389" s="3">
        <v>50000</v>
      </c>
      <c r="F389" s="3">
        <v>50000</v>
      </c>
      <c r="H389" s="3">
        <f t="shared" si="19"/>
        <v>0</v>
      </c>
      <c r="K389" s="3"/>
      <c r="M389" s="3"/>
      <c r="O389" s="3"/>
      <c r="S389" s="3"/>
      <c r="U389" s="3"/>
      <c r="W389" s="3"/>
      <c r="AA389" s="3"/>
      <c r="AC389" s="3"/>
      <c r="AE389" s="3"/>
      <c r="AI389" s="3"/>
      <c r="AK389" s="3"/>
      <c r="AM389" s="3"/>
      <c r="AQ389" s="3"/>
      <c r="AS389" s="3"/>
      <c r="AU389" s="3"/>
      <c r="AY389" s="3"/>
      <c r="BA389" s="3"/>
      <c r="BC389" s="3"/>
      <c r="BG389" s="3"/>
      <c r="BI389" s="3"/>
      <c r="BK389" s="3"/>
      <c r="BO389" s="3"/>
      <c r="BQ389" s="3"/>
      <c r="BS389" s="3"/>
      <c r="BW389" s="3"/>
      <c r="BY389" s="3"/>
      <c r="CA389" s="3"/>
      <c r="CE389" s="3"/>
      <c r="CG389" s="3"/>
      <c r="CI389" s="3"/>
      <c r="CM389" s="3"/>
      <c r="CO389" s="3"/>
      <c r="CQ389" s="3"/>
      <c r="CU389" s="3"/>
      <c r="CW389" s="3"/>
      <c r="CY389" s="3"/>
      <c r="DC389" s="3"/>
      <c r="DE389" s="3"/>
      <c r="DG389" s="3"/>
      <c r="DK389" s="3"/>
      <c r="DM389" s="3"/>
      <c r="DO389" s="3"/>
      <c r="DS389" s="3"/>
      <c r="DU389" s="3"/>
      <c r="DW389" s="3"/>
      <c r="EA389" s="3"/>
      <c r="EC389" s="3"/>
      <c r="EE389" s="3"/>
      <c r="EI389" s="3"/>
      <c r="EK389" s="3"/>
      <c r="EM389" s="3"/>
      <c r="EQ389" s="3"/>
      <c r="ES389" s="3"/>
      <c r="EU389" s="3"/>
      <c r="EY389" s="3"/>
      <c r="FA389" s="3"/>
      <c r="FC389" s="3"/>
      <c r="FG389" s="3"/>
      <c r="FI389" s="3"/>
      <c r="FK389" s="3"/>
      <c r="FO389" s="3"/>
      <c r="FQ389" s="3"/>
      <c r="FS389" s="3"/>
      <c r="FW389" s="3"/>
      <c r="FY389" s="3"/>
      <c r="GA389" s="3"/>
      <c r="GE389" s="3"/>
      <c r="GG389" s="3"/>
      <c r="GI389" s="3"/>
      <c r="GM389" s="3"/>
      <c r="GO389" s="3"/>
      <c r="GQ389" s="3"/>
      <c r="GU389" s="3"/>
      <c r="GW389" s="3"/>
      <c r="GY389" s="3"/>
      <c r="HC389" s="3"/>
      <c r="HE389" s="3"/>
      <c r="HG389" s="3"/>
      <c r="HK389" s="3"/>
      <c r="HM389" s="3"/>
      <c r="HO389" s="3"/>
      <c r="HS389" s="3"/>
      <c r="HU389" s="3"/>
      <c r="HW389" s="3"/>
      <c r="IA389" s="3"/>
      <c r="IC389" s="3"/>
      <c r="IE389" s="3"/>
      <c r="II389" s="3"/>
      <c r="IK389" s="3"/>
      <c r="IM389" s="3"/>
      <c r="IQ389" s="3"/>
      <c r="IS389" s="3"/>
      <c r="IU389" s="3"/>
    </row>
    <row r="390" spans="1:255" ht="12.75" customHeight="1" x14ac:dyDescent="0.2">
      <c r="A390" s="2">
        <v>3729</v>
      </c>
      <c r="B390" s="2">
        <v>5168</v>
      </c>
      <c r="C390" s="2" t="s">
        <v>162</v>
      </c>
      <c r="D390" s="3">
        <v>6000</v>
      </c>
      <c r="F390" s="3">
        <v>6000</v>
      </c>
      <c r="H390" s="3">
        <f t="shared" si="19"/>
        <v>0</v>
      </c>
      <c r="J390" s="2" t="s">
        <v>0</v>
      </c>
    </row>
    <row r="391" spans="1:255" ht="12.75" customHeight="1" x14ac:dyDescent="0.2">
      <c r="A391" s="2">
        <v>3729</v>
      </c>
      <c r="B391" s="2">
        <v>5169</v>
      </c>
      <c r="C391" s="2" t="s">
        <v>82</v>
      </c>
      <c r="D391" s="3">
        <v>300000</v>
      </c>
      <c r="F391" s="3">
        <v>350000</v>
      </c>
      <c r="H391" s="3">
        <f t="shared" si="19"/>
        <v>50000</v>
      </c>
      <c r="J391" s="2" t="s">
        <v>266</v>
      </c>
    </row>
    <row r="392" spans="1:255" ht="12.75" customHeight="1" x14ac:dyDescent="0.2">
      <c r="A392" s="2">
        <v>3729</v>
      </c>
      <c r="B392" s="2">
        <v>5171</v>
      </c>
      <c r="C392" s="2" t="s">
        <v>83</v>
      </c>
      <c r="D392" s="3">
        <v>35000</v>
      </c>
      <c r="F392" s="3">
        <v>35000</v>
      </c>
      <c r="H392" s="3">
        <f>F392-D392</f>
        <v>0</v>
      </c>
      <c r="J392" s="2" t="s">
        <v>0</v>
      </c>
    </row>
    <row r="393" spans="1:255" ht="12.75" customHeight="1" x14ac:dyDescent="0.2">
      <c r="A393" s="2">
        <v>3729</v>
      </c>
      <c r="B393" s="2">
        <v>5172</v>
      </c>
      <c r="C393" s="2" t="s">
        <v>114</v>
      </c>
      <c r="D393" s="3">
        <v>0</v>
      </c>
      <c r="F393" s="3">
        <v>0</v>
      </c>
      <c r="H393" s="3">
        <f t="shared" si="19"/>
        <v>0</v>
      </c>
    </row>
    <row r="394" spans="1:255" ht="12.75" customHeight="1" x14ac:dyDescent="0.2">
      <c r="A394" s="2">
        <v>3729</v>
      </c>
      <c r="B394" s="2">
        <v>6121</v>
      </c>
      <c r="C394" s="2" t="s">
        <v>86</v>
      </c>
      <c r="D394" s="3">
        <v>0</v>
      </c>
      <c r="F394" s="3">
        <v>0</v>
      </c>
      <c r="H394" s="3">
        <f t="shared" si="19"/>
        <v>0</v>
      </c>
    </row>
    <row r="395" spans="1:255" ht="12.75" customHeight="1" x14ac:dyDescent="0.2">
      <c r="A395" s="4">
        <v>3729</v>
      </c>
      <c r="B395" s="4"/>
      <c r="C395" s="4" t="s">
        <v>229</v>
      </c>
      <c r="D395" s="10">
        <f>SUM(D382:D394)</f>
        <v>460000</v>
      </c>
      <c r="E395" s="4" t="s">
        <v>18</v>
      </c>
      <c r="F395" s="10">
        <f>SUM(F382:F394)</f>
        <v>510000</v>
      </c>
      <c r="G395" s="4" t="s">
        <v>18</v>
      </c>
      <c r="H395" s="10">
        <f>SUM(H382:H394)</f>
        <v>50000</v>
      </c>
      <c r="I395" s="4" t="s">
        <v>18</v>
      </c>
    </row>
    <row r="396" spans="1:255" ht="12.75" customHeight="1" x14ac:dyDescent="0.2">
      <c r="A396" s="4"/>
      <c r="B396" s="4"/>
      <c r="C396" s="4"/>
      <c r="D396" s="10"/>
      <c r="E396" s="4"/>
      <c r="F396" s="10"/>
      <c r="G396" s="4"/>
      <c r="H396" s="10"/>
      <c r="I396" s="4"/>
    </row>
    <row r="397" spans="1:255" ht="12.75" customHeight="1" x14ac:dyDescent="0.2">
      <c r="A397" s="2">
        <v>3743</v>
      </c>
      <c r="B397" s="2">
        <v>6121</v>
      </c>
      <c r="C397" s="2" t="s">
        <v>146</v>
      </c>
      <c r="D397" s="3">
        <v>0</v>
      </c>
      <c r="F397" s="3">
        <v>0</v>
      </c>
      <c r="H397" s="3">
        <f>F397-D397</f>
        <v>0</v>
      </c>
    </row>
    <row r="398" spans="1:255" ht="12.75" customHeight="1" x14ac:dyDescent="0.2">
      <c r="A398" s="4">
        <v>3743</v>
      </c>
      <c r="B398" s="4"/>
      <c r="C398" s="4" t="s">
        <v>147</v>
      </c>
      <c r="D398" s="10">
        <f>SUM(D396:D397)</f>
        <v>0</v>
      </c>
      <c r="E398" s="4" t="s">
        <v>18</v>
      </c>
      <c r="F398" s="10">
        <f>SUM(F396:F397)</f>
        <v>0</v>
      </c>
      <c r="G398" s="4" t="s">
        <v>18</v>
      </c>
      <c r="H398" s="10">
        <f>SUM(H396:H397)</f>
        <v>0</v>
      </c>
      <c r="I398" s="4" t="s">
        <v>18</v>
      </c>
    </row>
    <row r="399" spans="1:255" ht="12.75" customHeight="1" x14ac:dyDescent="0.2">
      <c r="D399" s="3"/>
      <c r="F399" s="3"/>
      <c r="H399" s="3"/>
    </row>
    <row r="400" spans="1:255" ht="12.75" customHeight="1" x14ac:dyDescent="0.2">
      <c r="A400" s="2">
        <v>3745</v>
      </c>
      <c r="B400" s="2">
        <v>5011</v>
      </c>
      <c r="C400" s="2" t="s">
        <v>71</v>
      </c>
      <c r="D400" s="3">
        <v>700000</v>
      </c>
      <c r="F400" s="3">
        <v>700000</v>
      </c>
      <c r="H400" s="3">
        <f t="shared" ref="H400:H415" si="20">F400-D400</f>
        <v>0</v>
      </c>
      <c r="J400" s="2" t="s">
        <v>0</v>
      </c>
    </row>
    <row r="401" spans="1:10" ht="12.75" customHeight="1" x14ac:dyDescent="0.2">
      <c r="A401" s="2">
        <v>3745</v>
      </c>
      <c r="B401" s="2">
        <v>5021</v>
      </c>
      <c r="C401" s="2" t="s">
        <v>72</v>
      </c>
      <c r="D401" s="3">
        <v>0</v>
      </c>
      <c r="F401" s="3">
        <v>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5031</v>
      </c>
      <c r="C402" s="2" t="s">
        <v>73</v>
      </c>
      <c r="D402" s="3">
        <v>177000</v>
      </c>
      <c r="F402" s="3">
        <v>177000</v>
      </c>
      <c r="H402" s="3">
        <f t="shared" si="20"/>
        <v>0</v>
      </c>
      <c r="J402" s="2" t="s">
        <v>0</v>
      </c>
    </row>
    <row r="403" spans="1:10" ht="12.75" customHeight="1" x14ac:dyDescent="0.2">
      <c r="A403" s="2">
        <v>3745</v>
      </c>
      <c r="B403" s="2">
        <v>5032</v>
      </c>
      <c r="C403" s="2" t="s">
        <v>74</v>
      </c>
      <c r="D403" s="3">
        <v>63000</v>
      </c>
      <c r="F403" s="3">
        <v>63000</v>
      </c>
      <c r="H403" s="3">
        <f t="shared" si="20"/>
        <v>0</v>
      </c>
      <c r="J403" s="2" t="s">
        <v>0</v>
      </c>
    </row>
    <row r="404" spans="1:10" ht="12.75" customHeight="1" x14ac:dyDescent="0.2">
      <c r="A404" s="2">
        <v>3745</v>
      </c>
      <c r="B404" s="2">
        <v>5132</v>
      </c>
      <c r="C404" s="2" t="s">
        <v>75</v>
      </c>
      <c r="D404" s="3">
        <v>10000</v>
      </c>
      <c r="F404" s="3">
        <v>10000</v>
      </c>
      <c r="H404" s="3">
        <f t="shared" si="20"/>
        <v>0</v>
      </c>
    </row>
    <row r="405" spans="1:10" ht="12.75" customHeight="1" x14ac:dyDescent="0.2">
      <c r="A405" s="2">
        <v>3745</v>
      </c>
      <c r="B405" s="2">
        <v>5134</v>
      </c>
      <c r="C405" s="2" t="s">
        <v>76</v>
      </c>
      <c r="D405" s="3">
        <v>30000</v>
      </c>
      <c r="F405" s="3">
        <v>30000</v>
      </c>
      <c r="H405" s="3">
        <f t="shared" si="20"/>
        <v>0</v>
      </c>
      <c r="J405" s="2" t="s">
        <v>0</v>
      </c>
    </row>
    <row r="406" spans="1:10" ht="12.75" customHeight="1" x14ac:dyDescent="0.2">
      <c r="A406" s="2">
        <v>3745</v>
      </c>
      <c r="B406" s="2">
        <v>5137</v>
      </c>
      <c r="C406" s="2" t="s">
        <v>104</v>
      </c>
      <c r="D406" s="3">
        <v>100000</v>
      </c>
      <c r="F406" s="3">
        <v>105000</v>
      </c>
      <c r="H406" s="3">
        <f t="shared" si="20"/>
        <v>5000</v>
      </c>
      <c r="J406" s="2" t="s">
        <v>267</v>
      </c>
    </row>
    <row r="407" spans="1:10" ht="12.75" customHeight="1" x14ac:dyDescent="0.2">
      <c r="A407" s="2">
        <v>3745</v>
      </c>
      <c r="B407" s="2">
        <v>5139</v>
      </c>
      <c r="C407" s="2" t="s">
        <v>78</v>
      </c>
      <c r="D407" s="3">
        <v>50000</v>
      </c>
      <c r="F407" s="3">
        <v>50000</v>
      </c>
      <c r="H407" s="3">
        <f t="shared" si="20"/>
        <v>0</v>
      </c>
    </row>
    <row r="408" spans="1:10" ht="12.75" customHeight="1" x14ac:dyDescent="0.2">
      <c r="A408" s="2">
        <v>3745</v>
      </c>
      <c r="B408" s="2">
        <v>5156</v>
      </c>
      <c r="C408" s="2" t="s">
        <v>148</v>
      </c>
      <c r="D408" s="3">
        <v>55000</v>
      </c>
      <c r="F408" s="3">
        <v>55000</v>
      </c>
      <c r="H408" s="3">
        <f t="shared" si="20"/>
        <v>0</v>
      </c>
    </row>
    <row r="409" spans="1:10" ht="12.75" customHeight="1" x14ac:dyDescent="0.2">
      <c r="A409" s="2">
        <v>3745</v>
      </c>
      <c r="B409" s="2">
        <v>5163</v>
      </c>
      <c r="C409" s="2" t="s">
        <v>80</v>
      </c>
      <c r="D409" s="3">
        <v>0</v>
      </c>
      <c r="F409" s="3">
        <v>0</v>
      </c>
      <c r="H409" s="3">
        <f t="shared" si="20"/>
        <v>0</v>
      </c>
    </row>
    <row r="410" spans="1:10" ht="12.75" customHeight="1" x14ac:dyDescent="0.2">
      <c r="A410" s="2">
        <v>3745</v>
      </c>
      <c r="B410" s="2">
        <v>5167</v>
      </c>
      <c r="C410" s="2" t="s">
        <v>149</v>
      </c>
      <c r="D410" s="3">
        <v>0</v>
      </c>
      <c r="F410" s="3">
        <v>0</v>
      </c>
      <c r="H410" s="3">
        <f t="shared" si="20"/>
        <v>0</v>
      </c>
    </row>
    <row r="411" spans="1:10" ht="12.75" customHeight="1" x14ac:dyDescent="0.2">
      <c r="A411" s="2">
        <v>3745</v>
      </c>
      <c r="B411" s="2">
        <v>5169</v>
      </c>
      <c r="C411" s="2" t="s">
        <v>82</v>
      </c>
      <c r="D411" s="3">
        <v>1292000</v>
      </c>
      <c r="F411" s="3">
        <v>1392000</v>
      </c>
      <c r="H411" s="3">
        <f t="shared" si="20"/>
        <v>100000</v>
      </c>
      <c r="J411" s="2" t="s">
        <v>268</v>
      </c>
    </row>
    <row r="412" spans="1:10" ht="12.75" customHeight="1" x14ac:dyDescent="0.2">
      <c r="A412" s="2">
        <v>3745</v>
      </c>
      <c r="B412" s="2">
        <v>5171</v>
      </c>
      <c r="C412" s="2" t="s">
        <v>83</v>
      </c>
      <c r="D412" s="3">
        <v>205000</v>
      </c>
      <c r="F412" s="3">
        <v>205000</v>
      </c>
      <c r="H412" s="3">
        <f t="shared" si="20"/>
        <v>0</v>
      </c>
      <c r="J412" s="2" t="s">
        <v>0</v>
      </c>
    </row>
    <row r="413" spans="1:10" ht="12.75" customHeight="1" x14ac:dyDescent="0.2">
      <c r="A413" s="2">
        <v>3745</v>
      </c>
      <c r="B413" s="2">
        <v>5175</v>
      </c>
      <c r="C413" s="2" t="s">
        <v>125</v>
      </c>
      <c r="D413" s="3">
        <v>0</v>
      </c>
      <c r="F413" s="3">
        <v>0</v>
      </c>
      <c r="H413" s="3">
        <f t="shared" si="20"/>
        <v>0</v>
      </c>
    </row>
    <row r="414" spans="1:10" ht="12.75" customHeight="1" x14ac:dyDescent="0.2">
      <c r="A414" s="2">
        <v>3745</v>
      </c>
      <c r="B414" s="2">
        <v>6121</v>
      </c>
      <c r="C414" s="2" t="s">
        <v>99</v>
      </c>
      <c r="D414" s="3">
        <v>325000</v>
      </c>
      <c r="F414" s="3">
        <v>325000</v>
      </c>
      <c r="H414" s="3">
        <f t="shared" si="20"/>
        <v>0</v>
      </c>
      <c r="J414" s="2" t="s">
        <v>0</v>
      </c>
    </row>
    <row r="415" spans="1:10" ht="12.75" customHeight="1" x14ac:dyDescent="0.2">
      <c r="A415" s="2">
        <v>3745</v>
      </c>
      <c r="B415" s="2">
        <v>6122</v>
      </c>
      <c r="C415" s="2" t="s">
        <v>140</v>
      </c>
      <c r="D415" s="3">
        <v>20000</v>
      </c>
      <c r="F415" s="3">
        <v>20000</v>
      </c>
      <c r="H415" s="3">
        <f t="shared" si="20"/>
        <v>0</v>
      </c>
    </row>
    <row r="416" spans="1:10" ht="12.75" customHeight="1" x14ac:dyDescent="0.2">
      <c r="A416" s="4">
        <v>3745</v>
      </c>
      <c r="B416" s="4"/>
      <c r="C416" s="4" t="s">
        <v>58</v>
      </c>
      <c r="D416" s="10">
        <f>SUM(D399:D415)</f>
        <v>3027000</v>
      </c>
      <c r="E416" s="4" t="s">
        <v>18</v>
      </c>
      <c r="F416" s="10">
        <f>SUM(F399:F415)</f>
        <v>3132000</v>
      </c>
      <c r="G416" s="4" t="s">
        <v>18</v>
      </c>
      <c r="H416" s="10">
        <f>SUM(H399:H415)</f>
        <v>105000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4319</v>
      </c>
      <c r="B418" s="2">
        <v>5194</v>
      </c>
      <c r="C418" s="2" t="s">
        <v>101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4319</v>
      </c>
      <c r="B419" s="2">
        <v>5229</v>
      </c>
      <c r="C419" s="2" t="s">
        <v>150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4319</v>
      </c>
      <c r="B420" s="2">
        <v>5492</v>
      </c>
      <c r="C420" s="2" t="s">
        <v>151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4">
        <v>4319</v>
      </c>
      <c r="B421" s="4"/>
      <c r="C421" s="4" t="s">
        <v>152</v>
      </c>
      <c r="D421" s="10">
        <f>SUM(D417:D420)</f>
        <v>0</v>
      </c>
      <c r="E421" s="4" t="s">
        <v>18</v>
      </c>
      <c r="F421" s="10">
        <f>SUM(F417:F420)</f>
        <v>0</v>
      </c>
      <c r="G421" s="4" t="s">
        <v>18</v>
      </c>
      <c r="H421" s="10">
        <f>SUM(H417:H420)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4349</v>
      </c>
      <c r="B423" s="2">
        <v>5169</v>
      </c>
      <c r="C423" s="2" t="s">
        <v>82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4349</v>
      </c>
      <c r="B424" s="2">
        <v>5194</v>
      </c>
      <c r="C424" s="2" t="s">
        <v>101</v>
      </c>
      <c r="D424" s="3">
        <v>8000</v>
      </c>
      <c r="F424" s="3">
        <v>8000</v>
      </c>
      <c r="H424" s="3">
        <f>F424-D424</f>
        <v>0</v>
      </c>
    </row>
    <row r="425" spans="1:10" ht="12.75" customHeight="1" x14ac:dyDescent="0.2">
      <c r="A425" s="2">
        <v>4349</v>
      </c>
      <c r="B425" s="2">
        <v>5229</v>
      </c>
      <c r="C425" s="2" t="s">
        <v>150</v>
      </c>
      <c r="D425" s="3">
        <v>27000</v>
      </c>
      <c r="F425" s="3">
        <v>27000</v>
      </c>
      <c r="H425" s="3">
        <f>F425-D425</f>
        <v>0</v>
      </c>
    </row>
    <row r="426" spans="1:10" ht="12.75" customHeight="1" x14ac:dyDescent="0.2">
      <c r="A426" s="2">
        <v>4349</v>
      </c>
      <c r="B426" s="2">
        <v>5492</v>
      </c>
      <c r="C426" s="2" t="s">
        <v>151</v>
      </c>
      <c r="D426" s="3">
        <v>108000</v>
      </c>
      <c r="F426" s="3">
        <v>108000</v>
      </c>
      <c r="H426" s="3">
        <f>F426-D426</f>
        <v>0</v>
      </c>
    </row>
    <row r="427" spans="1:10" ht="12.75" customHeight="1" x14ac:dyDescent="0.2">
      <c r="A427" s="2">
        <v>4349</v>
      </c>
      <c r="B427" s="2">
        <v>5494</v>
      </c>
      <c r="C427" s="2" t="s">
        <v>248</v>
      </c>
      <c r="D427" s="3">
        <v>24000</v>
      </c>
      <c r="F427" s="3">
        <v>24000</v>
      </c>
      <c r="H427" s="3">
        <f>F427-D427</f>
        <v>0</v>
      </c>
      <c r="J427" s="2" t="s">
        <v>0</v>
      </c>
    </row>
    <row r="428" spans="1:10" ht="12.75" customHeight="1" x14ac:dyDescent="0.2">
      <c r="A428" s="4">
        <v>4349</v>
      </c>
      <c r="B428" s="4"/>
      <c r="C428" s="4" t="s">
        <v>153</v>
      </c>
      <c r="D428" s="10">
        <f>SUM(D423:D427)</f>
        <v>167000</v>
      </c>
      <c r="E428" s="4" t="s">
        <v>18</v>
      </c>
      <c r="F428" s="10">
        <f>SUM(F423:F427)</f>
        <v>167000</v>
      </c>
      <c r="G428" s="4" t="s">
        <v>18</v>
      </c>
      <c r="H428" s="10">
        <f>SUM(H423:H427)</f>
        <v>0</v>
      </c>
      <c r="I428" s="4" t="s">
        <v>18</v>
      </c>
    </row>
    <row r="429" spans="1:10" ht="12.75" customHeight="1" x14ac:dyDescent="0.2">
      <c r="A429" s="4"/>
      <c r="B429" s="4"/>
      <c r="C429" s="4"/>
      <c r="D429" s="10"/>
      <c r="E429" s="4"/>
      <c r="F429" s="10"/>
      <c r="G429" s="4"/>
      <c r="H429" s="10"/>
      <c r="I429" s="4"/>
    </row>
    <row r="430" spans="1:10" ht="12.75" customHeight="1" x14ac:dyDescent="0.2">
      <c r="A430" s="2">
        <v>5299</v>
      </c>
      <c r="B430" s="2">
        <v>5134</v>
      </c>
      <c r="C430" s="2" t="s">
        <v>204</v>
      </c>
      <c r="D430" s="3">
        <v>0</v>
      </c>
      <c r="F430" s="3">
        <v>0</v>
      </c>
      <c r="H430" s="3">
        <f>F430-D430</f>
        <v>0</v>
      </c>
    </row>
    <row r="431" spans="1:10" ht="12.75" customHeight="1" x14ac:dyDescent="0.2">
      <c r="A431" s="2">
        <v>5299</v>
      </c>
      <c r="B431" s="2">
        <v>5137</v>
      </c>
      <c r="C431" s="2" t="s">
        <v>104</v>
      </c>
      <c r="D431" s="3">
        <v>0</v>
      </c>
      <c r="F431" s="3">
        <v>0</v>
      </c>
      <c r="H431" s="3">
        <f>F431-D431</f>
        <v>0</v>
      </c>
    </row>
    <row r="432" spans="1:10" ht="12.75" customHeight="1" x14ac:dyDescent="0.2">
      <c r="A432" s="2">
        <v>5299</v>
      </c>
      <c r="B432" s="2">
        <v>5139</v>
      </c>
      <c r="C432" s="2" t="s">
        <v>224</v>
      </c>
      <c r="D432" s="3">
        <v>0</v>
      </c>
      <c r="F432" s="3">
        <v>0</v>
      </c>
      <c r="H432" s="3">
        <f>F432-D432</f>
        <v>0</v>
      </c>
    </row>
    <row r="433" spans="1:10" ht="12.75" customHeight="1" x14ac:dyDescent="0.2">
      <c r="A433" s="4">
        <v>5299</v>
      </c>
      <c r="B433" s="4"/>
      <c r="C433" s="4" t="s">
        <v>154</v>
      </c>
      <c r="D433" s="10">
        <f>SUM(D429:D432)</f>
        <v>0</v>
      </c>
      <c r="E433" s="4" t="s">
        <v>18</v>
      </c>
      <c r="F433" s="10">
        <f>SUM(F429:F432)</f>
        <v>0</v>
      </c>
      <c r="G433" s="4" t="s">
        <v>18</v>
      </c>
      <c r="H433" s="10">
        <f>SUM(H429:H432)</f>
        <v>0</v>
      </c>
      <c r="I433" s="4" t="s">
        <v>18</v>
      </c>
    </row>
    <row r="434" spans="1:10" ht="12.75" customHeight="1" x14ac:dyDescent="0.2">
      <c r="A434" s="4"/>
      <c r="B434" s="4"/>
      <c r="C434" s="4"/>
      <c r="D434" s="10"/>
      <c r="E434" s="4"/>
      <c r="F434" s="10"/>
      <c r="G434" s="4"/>
      <c r="H434" s="10"/>
      <c r="I434" s="4"/>
    </row>
    <row r="435" spans="1:10" ht="12.75" customHeight="1" x14ac:dyDescent="0.2">
      <c r="A435" s="2">
        <v>5512</v>
      </c>
      <c r="B435" s="2">
        <v>5019</v>
      </c>
      <c r="C435" s="2" t="s">
        <v>155</v>
      </c>
      <c r="D435" s="3">
        <v>10000</v>
      </c>
      <c r="F435" s="3">
        <v>10000</v>
      </c>
      <c r="H435" s="3">
        <f t="shared" ref="H435:H454" si="21">F435-D435</f>
        <v>0</v>
      </c>
      <c r="J435" s="2" t="s">
        <v>0</v>
      </c>
    </row>
    <row r="436" spans="1:10" ht="12.75" customHeight="1" x14ac:dyDescent="0.2">
      <c r="A436" s="2">
        <v>5512</v>
      </c>
      <c r="B436" s="2">
        <v>5021</v>
      </c>
      <c r="C436" s="2" t="s">
        <v>72</v>
      </c>
      <c r="D436" s="3">
        <v>10000</v>
      </c>
      <c r="F436" s="3">
        <v>10000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5132</v>
      </c>
      <c r="C437" s="2" t="s">
        <v>205</v>
      </c>
      <c r="D437" s="3">
        <v>5000</v>
      </c>
      <c r="F437" s="3">
        <v>5000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5134</v>
      </c>
      <c r="C438" s="2" t="s">
        <v>204</v>
      </c>
      <c r="D438" s="3">
        <v>210000</v>
      </c>
      <c r="F438" s="3">
        <v>210000</v>
      </c>
      <c r="H438" s="3">
        <f t="shared" si="21"/>
        <v>0</v>
      </c>
      <c r="J438" s="2" t="s">
        <v>0</v>
      </c>
    </row>
    <row r="439" spans="1:10" ht="12.75" customHeight="1" x14ac:dyDescent="0.2">
      <c r="A439" s="2">
        <v>5512</v>
      </c>
      <c r="B439" s="2">
        <v>5136</v>
      </c>
      <c r="C439" s="2" t="s">
        <v>110</v>
      </c>
      <c r="D439" s="3">
        <v>300</v>
      </c>
      <c r="F439" s="3">
        <v>300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5137</v>
      </c>
      <c r="C440" s="2" t="s">
        <v>156</v>
      </c>
      <c r="D440" s="3">
        <v>55000</v>
      </c>
      <c r="F440" s="3">
        <v>55000</v>
      </c>
      <c r="H440" s="3">
        <f t="shared" si="21"/>
        <v>0</v>
      </c>
      <c r="J440" s="2" t="s">
        <v>0</v>
      </c>
    </row>
    <row r="441" spans="1:10" ht="12.75" customHeight="1" x14ac:dyDescent="0.2">
      <c r="A441" s="2">
        <v>5512</v>
      </c>
      <c r="B441" s="2">
        <v>5139</v>
      </c>
      <c r="C441" s="2" t="s">
        <v>78</v>
      </c>
      <c r="D441" s="3">
        <v>66000</v>
      </c>
      <c r="F441" s="3">
        <v>76000</v>
      </c>
      <c r="H441" s="3">
        <f t="shared" si="21"/>
        <v>10000</v>
      </c>
      <c r="J441" s="2" t="s">
        <v>274</v>
      </c>
    </row>
    <row r="442" spans="1:10" ht="12.75" customHeight="1" x14ac:dyDescent="0.2">
      <c r="A442" s="2">
        <v>5512</v>
      </c>
      <c r="B442" s="2">
        <v>5154</v>
      </c>
      <c r="C442" s="2" t="s">
        <v>111</v>
      </c>
      <c r="D442" s="3">
        <v>60000</v>
      </c>
      <c r="F442" s="3">
        <v>70000</v>
      </c>
      <c r="H442" s="3">
        <f t="shared" si="21"/>
        <v>10000</v>
      </c>
      <c r="J442" s="2" t="s">
        <v>265</v>
      </c>
    </row>
    <row r="443" spans="1:10" ht="12.75" customHeight="1" x14ac:dyDescent="0.2">
      <c r="A443" s="2">
        <v>5512</v>
      </c>
      <c r="B443" s="2">
        <v>5156</v>
      </c>
      <c r="C443" s="2" t="s">
        <v>79</v>
      </c>
      <c r="D443" s="3">
        <v>27000</v>
      </c>
      <c r="F443" s="3">
        <v>37000</v>
      </c>
      <c r="H443" s="3">
        <f t="shared" si="21"/>
        <v>10000</v>
      </c>
      <c r="J443" s="2" t="s">
        <v>269</v>
      </c>
    </row>
    <row r="444" spans="1:10" ht="12.75" customHeight="1" x14ac:dyDescent="0.2">
      <c r="A444" s="2">
        <v>5512</v>
      </c>
      <c r="B444" s="2">
        <v>5163</v>
      </c>
      <c r="C444" s="2" t="s">
        <v>80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5167</v>
      </c>
      <c r="C445" s="2" t="s">
        <v>149</v>
      </c>
      <c r="D445" s="3">
        <v>35000</v>
      </c>
      <c r="F445" s="3">
        <v>35000</v>
      </c>
      <c r="H445" s="3">
        <f t="shared" si="21"/>
        <v>0</v>
      </c>
      <c r="J445" s="2" t="s">
        <v>0</v>
      </c>
    </row>
    <row r="446" spans="1:10" ht="12.75" customHeight="1" x14ac:dyDescent="0.2">
      <c r="A446" s="2">
        <v>5512</v>
      </c>
      <c r="B446" s="2">
        <v>5169</v>
      </c>
      <c r="C446" s="2" t="s">
        <v>82</v>
      </c>
      <c r="D446" s="3">
        <v>40000</v>
      </c>
      <c r="F446" s="3">
        <v>40000</v>
      </c>
      <c r="H446" s="3">
        <f t="shared" si="21"/>
        <v>0</v>
      </c>
      <c r="J446" s="2" t="s">
        <v>0</v>
      </c>
    </row>
    <row r="447" spans="1:10" ht="12.75" customHeight="1" x14ac:dyDescent="0.2">
      <c r="A447" s="2">
        <v>5512</v>
      </c>
      <c r="B447" s="2">
        <v>5171</v>
      </c>
      <c r="C447" s="2" t="s">
        <v>83</v>
      </c>
      <c r="D447" s="3">
        <v>120000</v>
      </c>
      <c r="F447" s="3">
        <v>120000</v>
      </c>
      <c r="H447" s="3">
        <f t="shared" si="21"/>
        <v>0</v>
      </c>
    </row>
    <row r="448" spans="1:10" ht="12.75" customHeight="1" x14ac:dyDescent="0.2">
      <c r="A448" s="2">
        <v>5512</v>
      </c>
      <c r="B448" s="2">
        <v>5173</v>
      </c>
      <c r="C448" s="2" t="s">
        <v>115</v>
      </c>
      <c r="D448" s="3">
        <v>1000</v>
      </c>
      <c r="F448" s="3">
        <v>1000</v>
      </c>
      <c r="H448" s="3">
        <f t="shared" si="21"/>
        <v>0</v>
      </c>
    </row>
    <row r="449" spans="1:10" ht="12.75" customHeight="1" x14ac:dyDescent="0.2">
      <c r="A449" s="2">
        <v>5512</v>
      </c>
      <c r="B449" s="2">
        <v>5175</v>
      </c>
      <c r="C449" s="2" t="s">
        <v>125</v>
      </c>
      <c r="D449" s="3">
        <v>5000</v>
      </c>
      <c r="F449" s="3">
        <v>15000</v>
      </c>
      <c r="H449" s="3">
        <f t="shared" si="21"/>
        <v>10000</v>
      </c>
      <c r="J449" s="2" t="s">
        <v>270</v>
      </c>
    </row>
    <row r="450" spans="1:10" ht="12.75" customHeight="1" x14ac:dyDescent="0.2">
      <c r="A450" s="2">
        <v>5512</v>
      </c>
      <c r="B450" s="2">
        <v>5194</v>
      </c>
      <c r="C450" s="2" t="s">
        <v>101</v>
      </c>
      <c r="D450" s="3">
        <v>0</v>
      </c>
      <c r="F450" s="3">
        <v>0</v>
      </c>
      <c r="H450" s="3">
        <f t="shared" si="21"/>
        <v>0</v>
      </c>
    </row>
    <row r="451" spans="1:10" ht="12.75" customHeight="1" x14ac:dyDescent="0.2">
      <c r="A451" s="2">
        <v>5512</v>
      </c>
      <c r="B451" s="2">
        <v>5229</v>
      </c>
      <c r="C451" s="2" t="s">
        <v>157</v>
      </c>
      <c r="D451" s="3">
        <v>0</v>
      </c>
      <c r="F451" s="3">
        <v>0</v>
      </c>
      <c r="H451" s="3">
        <f t="shared" si="21"/>
        <v>0</v>
      </c>
    </row>
    <row r="452" spans="1:10" ht="12.75" customHeight="1" x14ac:dyDescent="0.2">
      <c r="A452" s="2">
        <v>5512</v>
      </c>
      <c r="B452" s="2">
        <v>6121</v>
      </c>
      <c r="C452" s="2" t="s">
        <v>99</v>
      </c>
      <c r="D452" s="3">
        <v>0</v>
      </c>
      <c r="F452" s="3">
        <v>0</v>
      </c>
      <c r="H452" s="3">
        <f t="shared" si="21"/>
        <v>0</v>
      </c>
    </row>
    <row r="453" spans="1:10" ht="12.75" customHeight="1" x14ac:dyDescent="0.2">
      <c r="A453" s="2">
        <v>5512</v>
      </c>
      <c r="B453" s="2">
        <v>6122</v>
      </c>
      <c r="C453" s="2" t="s">
        <v>140</v>
      </c>
      <c r="D453" s="3">
        <v>812100</v>
      </c>
      <c r="F453" s="3">
        <v>812100</v>
      </c>
      <c r="H453" s="3">
        <f t="shared" si="21"/>
        <v>0</v>
      </c>
      <c r="J453" s="2" t="s">
        <v>0</v>
      </c>
    </row>
    <row r="454" spans="1:10" ht="12.75" customHeight="1" x14ac:dyDescent="0.2">
      <c r="A454" s="2">
        <v>5512</v>
      </c>
      <c r="B454" s="2">
        <v>6123</v>
      </c>
      <c r="C454" s="2" t="s">
        <v>85</v>
      </c>
      <c r="D454" s="3">
        <v>0</v>
      </c>
      <c r="F454" s="3">
        <v>0</v>
      </c>
      <c r="H454" s="3">
        <f t="shared" si="21"/>
        <v>0</v>
      </c>
    </row>
    <row r="455" spans="1:10" ht="12.75" customHeight="1" x14ac:dyDescent="0.2">
      <c r="A455" s="4">
        <v>5512</v>
      </c>
      <c r="B455" s="4"/>
      <c r="C455" s="4" t="s">
        <v>158</v>
      </c>
      <c r="D455" s="10">
        <f>SUM(D435:D454)</f>
        <v>1456400</v>
      </c>
      <c r="E455" s="4" t="s">
        <v>18</v>
      </c>
      <c r="F455" s="10">
        <f>SUM(F435:F454)</f>
        <v>1496400</v>
      </c>
      <c r="G455" s="4" t="s">
        <v>18</v>
      </c>
      <c r="H455" s="10">
        <f>SUM(H435:H454)</f>
        <v>40000</v>
      </c>
      <c r="I455" s="4" t="s">
        <v>18</v>
      </c>
    </row>
    <row r="456" spans="1:10" ht="12.75" customHeight="1" x14ac:dyDescent="0.2">
      <c r="A456" s="4"/>
      <c r="B456" s="4"/>
      <c r="C456" s="4"/>
      <c r="D456" s="10"/>
      <c r="E456" s="4"/>
      <c r="F456" s="10"/>
      <c r="G456" s="4"/>
    </row>
    <row r="457" spans="1:10" ht="12.75" customHeight="1" x14ac:dyDescent="0.2">
      <c r="A457" s="2">
        <v>6112</v>
      </c>
      <c r="B457" s="2">
        <v>5023</v>
      </c>
      <c r="C457" s="2" t="s">
        <v>159</v>
      </c>
      <c r="D457" s="3">
        <v>850000</v>
      </c>
      <c r="F457" s="3">
        <v>850000</v>
      </c>
      <c r="H457" s="3">
        <f>F457-D457</f>
        <v>0</v>
      </c>
    </row>
    <row r="458" spans="1:10" ht="12.75" customHeight="1" x14ac:dyDescent="0.2">
      <c r="A458" s="2">
        <v>6112</v>
      </c>
      <c r="B458" s="2">
        <v>5031</v>
      </c>
      <c r="C458" s="2" t="s">
        <v>73</v>
      </c>
      <c r="D458" s="3">
        <v>132000</v>
      </c>
      <c r="F458" s="3">
        <v>132000</v>
      </c>
      <c r="H458" s="3">
        <f>F458-D458</f>
        <v>0</v>
      </c>
    </row>
    <row r="459" spans="1:10" ht="12.75" customHeight="1" x14ac:dyDescent="0.2">
      <c r="A459" s="2">
        <v>6112</v>
      </c>
      <c r="B459" s="2">
        <v>5032</v>
      </c>
      <c r="C459" s="2" t="s">
        <v>74</v>
      </c>
      <c r="D459" s="3">
        <v>74000</v>
      </c>
      <c r="F459" s="3">
        <v>74000</v>
      </c>
      <c r="H459" s="3">
        <f>F459-D459</f>
        <v>0</v>
      </c>
    </row>
    <row r="460" spans="1:10" ht="12.75" customHeight="1" x14ac:dyDescent="0.2">
      <c r="A460" s="2">
        <v>6112</v>
      </c>
      <c r="B460" s="2">
        <v>5175</v>
      </c>
      <c r="C460" s="2" t="s">
        <v>125</v>
      </c>
      <c r="D460" s="3">
        <v>2000</v>
      </c>
      <c r="F460" s="3">
        <v>2000</v>
      </c>
      <c r="H460" s="3">
        <f>F460-D460</f>
        <v>0</v>
      </c>
    </row>
    <row r="461" spans="1:10" ht="12.75" customHeight="1" x14ac:dyDescent="0.2">
      <c r="A461" s="4">
        <v>6112</v>
      </c>
      <c r="B461" s="4"/>
      <c r="C461" s="4" t="s">
        <v>160</v>
      </c>
      <c r="D461" s="10">
        <f>SUM(D457:D460)</f>
        <v>1058000</v>
      </c>
      <c r="E461" s="4" t="s">
        <v>18</v>
      </c>
      <c r="F461" s="10">
        <f>SUM(F457:F460)</f>
        <v>1058000</v>
      </c>
      <c r="G461" s="4" t="s">
        <v>18</v>
      </c>
      <c r="H461" s="10">
        <f>SUM(H457:H460)</f>
        <v>0</v>
      </c>
      <c r="I461" s="4" t="s">
        <v>18</v>
      </c>
    </row>
    <row r="462" spans="1:10" ht="12.75" customHeight="1" x14ac:dyDescent="0.2">
      <c r="A462" s="4"/>
      <c r="B462" s="4"/>
      <c r="C462" s="4"/>
      <c r="D462" s="10"/>
      <c r="E462" s="4"/>
      <c r="F462" s="10"/>
      <c r="G462" s="4"/>
      <c r="H462" s="10"/>
      <c r="I462" s="4"/>
    </row>
    <row r="463" spans="1:10" ht="12.75" customHeight="1" x14ac:dyDescent="0.2">
      <c r="A463" s="2">
        <v>6114</v>
      </c>
      <c r="B463" s="2">
        <v>5021</v>
      </c>
      <c r="C463" s="2" t="s">
        <v>72</v>
      </c>
      <c r="D463" s="3">
        <v>0</v>
      </c>
      <c r="F463" s="3">
        <v>0</v>
      </c>
      <c r="H463" s="3">
        <f t="shared" ref="H463:H470" si="22">F463-D463</f>
        <v>0</v>
      </c>
    </row>
    <row r="464" spans="1:10" ht="12.75" customHeight="1" x14ac:dyDescent="0.2">
      <c r="A464" s="2">
        <v>6114</v>
      </c>
      <c r="B464" s="2">
        <v>5032</v>
      </c>
      <c r="C464" s="2" t="s">
        <v>161</v>
      </c>
      <c r="D464" s="3">
        <v>0</v>
      </c>
      <c r="F464" s="3">
        <v>0</v>
      </c>
      <c r="H464" s="3">
        <f t="shared" si="22"/>
        <v>0</v>
      </c>
    </row>
    <row r="465" spans="1:9" ht="12.75" customHeight="1" x14ac:dyDescent="0.2">
      <c r="A465" s="2">
        <v>6114</v>
      </c>
      <c r="B465" s="2">
        <v>5139</v>
      </c>
      <c r="C465" s="2" t="s">
        <v>78</v>
      </c>
      <c r="D465" s="3">
        <v>0</v>
      </c>
      <c r="F465" s="3">
        <v>0</v>
      </c>
      <c r="H465" s="3">
        <f t="shared" si="22"/>
        <v>0</v>
      </c>
    </row>
    <row r="466" spans="1:9" ht="12.75" customHeight="1" x14ac:dyDescent="0.2">
      <c r="A466" s="2">
        <v>6114</v>
      </c>
      <c r="B466" s="2">
        <v>5156</v>
      </c>
      <c r="C466" s="2" t="s">
        <v>206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6114</v>
      </c>
      <c r="B467" s="2">
        <v>5161</v>
      </c>
      <c r="C467" s="2" t="s">
        <v>112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6114</v>
      </c>
      <c r="B468" s="2">
        <v>5168</v>
      </c>
      <c r="C468" s="2" t="s">
        <v>162</v>
      </c>
      <c r="D468" s="3">
        <v>0</v>
      </c>
      <c r="F468" s="3">
        <v>0</v>
      </c>
      <c r="H468" s="3">
        <f t="shared" si="22"/>
        <v>0</v>
      </c>
    </row>
    <row r="469" spans="1:9" ht="12.75" customHeight="1" x14ac:dyDescent="0.2">
      <c r="A469" s="2">
        <v>6114</v>
      </c>
      <c r="B469" s="2">
        <v>5169</v>
      </c>
      <c r="C469" s="2" t="s">
        <v>97</v>
      </c>
      <c r="D469" s="3">
        <v>0</v>
      </c>
      <c r="F469" s="3">
        <v>0</v>
      </c>
      <c r="H469" s="3">
        <f t="shared" si="22"/>
        <v>0</v>
      </c>
    </row>
    <row r="470" spans="1:9" ht="12.75" customHeight="1" x14ac:dyDescent="0.2">
      <c r="A470" s="2">
        <v>6114</v>
      </c>
      <c r="B470" s="2">
        <v>5175</v>
      </c>
      <c r="C470" s="2" t="s">
        <v>125</v>
      </c>
      <c r="D470" s="3">
        <v>0</v>
      </c>
      <c r="F470" s="3">
        <v>0</v>
      </c>
      <c r="H470" s="3">
        <f t="shared" si="22"/>
        <v>0</v>
      </c>
    </row>
    <row r="471" spans="1:9" ht="12.75" customHeight="1" x14ac:dyDescent="0.2">
      <c r="A471" s="4">
        <v>6114</v>
      </c>
      <c r="B471" s="4"/>
      <c r="C471" s="4" t="s">
        <v>163</v>
      </c>
      <c r="D471" s="10">
        <f>SUM(D463:D470)</f>
        <v>0</v>
      </c>
      <c r="E471" s="4" t="s">
        <v>18</v>
      </c>
      <c r="F471" s="10">
        <f>SUM(F463:F470)</f>
        <v>0</v>
      </c>
      <c r="G471" s="4" t="s">
        <v>18</v>
      </c>
      <c r="H471" s="10">
        <f>SUM(H463:H470)</f>
        <v>0</v>
      </c>
      <c r="I471" s="4" t="s">
        <v>18</v>
      </c>
    </row>
    <row r="472" spans="1:9" ht="12.75" customHeight="1" x14ac:dyDescent="0.2">
      <c r="A472" s="4"/>
      <c r="B472" s="4"/>
      <c r="C472" s="4"/>
      <c r="D472" s="10"/>
      <c r="E472" s="4"/>
      <c r="F472" s="10"/>
      <c r="G472" s="4"/>
      <c r="H472" s="10"/>
      <c r="I472" s="4"/>
    </row>
    <row r="473" spans="1:9" ht="12.75" customHeight="1" x14ac:dyDescent="0.2">
      <c r="A473" s="2">
        <v>6115</v>
      </c>
      <c r="B473" s="2">
        <v>5021</v>
      </c>
      <c r="C473" s="2" t="s">
        <v>72</v>
      </c>
      <c r="D473" s="3">
        <v>0</v>
      </c>
      <c r="F473" s="3">
        <v>0</v>
      </c>
      <c r="H473" s="3">
        <f>F473-D473</f>
        <v>0</v>
      </c>
    </row>
    <row r="474" spans="1:9" ht="12.75" customHeight="1" x14ac:dyDescent="0.2">
      <c r="A474" s="2">
        <v>6115</v>
      </c>
      <c r="B474" s="2">
        <v>5139</v>
      </c>
      <c r="C474" s="2" t="s">
        <v>78</v>
      </c>
      <c r="D474" s="3">
        <v>0</v>
      </c>
      <c r="F474" s="3">
        <v>0</v>
      </c>
      <c r="H474" s="3">
        <f>F474-D474</f>
        <v>0</v>
      </c>
    </row>
    <row r="475" spans="1:9" ht="12.75" customHeight="1" x14ac:dyDescent="0.2">
      <c r="A475" s="2">
        <v>6115</v>
      </c>
      <c r="B475" s="2">
        <v>5156</v>
      </c>
      <c r="C475" s="2" t="s">
        <v>206</v>
      </c>
      <c r="D475" s="3">
        <v>0</v>
      </c>
      <c r="F475" s="3">
        <v>0</v>
      </c>
      <c r="H475" s="3">
        <f>F475-D475</f>
        <v>0</v>
      </c>
    </row>
    <row r="476" spans="1:9" ht="12.75" customHeight="1" x14ac:dyDescent="0.2">
      <c r="A476" s="2">
        <v>6115</v>
      </c>
      <c r="B476" s="2">
        <v>5169</v>
      </c>
      <c r="C476" s="2" t="s">
        <v>97</v>
      </c>
      <c r="D476" s="3">
        <v>0</v>
      </c>
      <c r="F476" s="3">
        <v>0</v>
      </c>
      <c r="H476" s="3">
        <f>F476-D476</f>
        <v>0</v>
      </c>
    </row>
    <row r="477" spans="1:9" ht="12.75" customHeight="1" x14ac:dyDescent="0.2">
      <c r="A477" s="2">
        <v>6115</v>
      </c>
      <c r="B477" s="2">
        <v>5175</v>
      </c>
      <c r="C477" s="2" t="s">
        <v>125</v>
      </c>
      <c r="D477" s="3">
        <v>0</v>
      </c>
      <c r="F477" s="3">
        <v>0</v>
      </c>
      <c r="H477" s="3">
        <f>F477-D477</f>
        <v>0</v>
      </c>
    </row>
    <row r="478" spans="1:9" ht="12.75" customHeight="1" x14ac:dyDescent="0.2">
      <c r="A478" s="4">
        <v>6115</v>
      </c>
      <c r="B478" s="4"/>
      <c r="C478" s="4" t="s">
        <v>164</v>
      </c>
      <c r="D478" s="10">
        <f>SUM(D473:D477)</f>
        <v>0</v>
      </c>
      <c r="E478" s="4" t="s">
        <v>18</v>
      </c>
      <c r="F478" s="10">
        <f>SUM(F473:F477)</f>
        <v>0</v>
      </c>
      <c r="G478" s="4" t="s">
        <v>18</v>
      </c>
      <c r="H478" s="10">
        <f>SUM(H473:H477)</f>
        <v>0</v>
      </c>
      <c r="I478" s="4" t="s">
        <v>18</v>
      </c>
    </row>
    <row r="479" spans="1:9" ht="12.75" customHeight="1" x14ac:dyDescent="0.2">
      <c r="A479" s="4"/>
      <c r="B479" s="4"/>
      <c r="C479" s="4"/>
      <c r="D479" s="10"/>
      <c r="E479" s="4"/>
      <c r="F479" s="10"/>
      <c r="G479" s="4"/>
      <c r="H479" s="10"/>
      <c r="I479" s="4"/>
    </row>
    <row r="480" spans="1:9" ht="12.75" customHeight="1" x14ac:dyDescent="0.2">
      <c r="A480" s="2">
        <v>6117</v>
      </c>
      <c r="B480" s="2">
        <v>5021</v>
      </c>
      <c r="C480" s="2" t="s">
        <v>72</v>
      </c>
      <c r="D480" s="3">
        <v>0</v>
      </c>
      <c r="F480" s="3">
        <v>0</v>
      </c>
      <c r="H480" s="3">
        <f t="shared" ref="H480:H485" si="23">F480-D480</f>
        <v>0</v>
      </c>
    </row>
    <row r="481" spans="1:10" ht="12.75" customHeight="1" x14ac:dyDescent="0.2">
      <c r="A481" s="2">
        <v>6117</v>
      </c>
      <c r="B481" s="2">
        <v>5139</v>
      </c>
      <c r="C481" s="2" t="s">
        <v>78</v>
      </c>
      <c r="D481" s="3">
        <v>0</v>
      </c>
      <c r="F481" s="3">
        <v>0</v>
      </c>
      <c r="H481" s="3">
        <f t="shared" si="23"/>
        <v>0</v>
      </c>
    </row>
    <row r="482" spans="1:10" ht="12.75" customHeight="1" x14ac:dyDescent="0.2">
      <c r="A482" s="2">
        <v>6117</v>
      </c>
      <c r="B482" s="2">
        <v>5156</v>
      </c>
      <c r="C482" s="2" t="s">
        <v>206</v>
      </c>
      <c r="D482" s="3">
        <v>0</v>
      </c>
      <c r="F482" s="3">
        <v>0</v>
      </c>
      <c r="H482" s="3">
        <f t="shared" si="23"/>
        <v>0</v>
      </c>
    </row>
    <row r="483" spans="1:10" ht="12.75" customHeight="1" x14ac:dyDescent="0.2">
      <c r="A483" s="2">
        <v>6117</v>
      </c>
      <c r="B483" s="2">
        <v>5168</v>
      </c>
      <c r="C483" s="2" t="s">
        <v>236</v>
      </c>
      <c r="D483" s="3">
        <v>0</v>
      </c>
      <c r="F483" s="3">
        <v>0</v>
      </c>
      <c r="H483" s="3">
        <f t="shared" si="23"/>
        <v>0</v>
      </c>
    </row>
    <row r="484" spans="1:10" ht="12.75" customHeight="1" x14ac:dyDescent="0.2">
      <c r="A484" s="2">
        <v>6117</v>
      </c>
      <c r="B484" s="2">
        <v>5169</v>
      </c>
      <c r="C484" s="2" t="s">
        <v>97</v>
      </c>
      <c r="D484" s="3">
        <v>0</v>
      </c>
      <c r="F484" s="3">
        <v>0</v>
      </c>
      <c r="H484" s="3">
        <f t="shared" si="23"/>
        <v>0</v>
      </c>
    </row>
    <row r="485" spans="1:10" ht="12.75" customHeight="1" x14ac:dyDescent="0.2">
      <c r="A485" s="2">
        <v>6117</v>
      </c>
      <c r="B485" s="2">
        <v>5175</v>
      </c>
      <c r="C485" s="2" t="s">
        <v>125</v>
      </c>
      <c r="D485" s="3">
        <v>0</v>
      </c>
      <c r="F485" s="3">
        <v>0</v>
      </c>
      <c r="H485" s="3">
        <f t="shared" si="23"/>
        <v>0</v>
      </c>
    </row>
    <row r="486" spans="1:10" ht="12.75" customHeight="1" x14ac:dyDescent="0.2">
      <c r="A486" s="20">
        <v>6117</v>
      </c>
      <c r="B486" s="4"/>
      <c r="C486" s="4" t="s">
        <v>235</v>
      </c>
      <c r="D486" s="10">
        <f>SUM(D480:D485)</f>
        <v>0</v>
      </c>
      <c r="E486" s="4" t="s">
        <v>18</v>
      </c>
      <c r="F486" s="10">
        <f>SUM(F480:F485)</f>
        <v>0</v>
      </c>
      <c r="G486" s="4" t="s">
        <v>18</v>
      </c>
      <c r="H486" s="10">
        <f>SUM(H480:H485)</f>
        <v>0</v>
      </c>
      <c r="I486" s="4" t="s">
        <v>18</v>
      </c>
    </row>
    <row r="487" spans="1:10" ht="12.75" customHeight="1" x14ac:dyDescent="0.2">
      <c r="A487" s="4"/>
      <c r="B487" s="4"/>
      <c r="C487" s="4"/>
      <c r="D487" s="10"/>
      <c r="E487" s="4"/>
      <c r="F487" s="10"/>
      <c r="G487" s="4"/>
      <c r="H487" s="10"/>
      <c r="I487" s="4"/>
    </row>
    <row r="488" spans="1:10" ht="12.75" customHeight="1" x14ac:dyDescent="0.2">
      <c r="A488" s="2">
        <v>6171</v>
      </c>
      <c r="B488" s="2">
        <v>5011</v>
      </c>
      <c r="C488" s="2" t="s">
        <v>71</v>
      </c>
      <c r="D488" s="3">
        <v>540000</v>
      </c>
      <c r="F488" s="3">
        <v>590000</v>
      </c>
      <c r="H488" s="3">
        <f t="shared" ref="H488:H527" si="24">F488-D488</f>
        <v>50000</v>
      </c>
      <c r="J488" s="2" t="s">
        <v>271</v>
      </c>
    </row>
    <row r="489" spans="1:10" ht="12.75" customHeight="1" x14ac:dyDescent="0.2">
      <c r="A489" s="2">
        <v>6171</v>
      </c>
      <c r="B489" s="2">
        <v>5019</v>
      </c>
      <c r="C489" s="2" t="s">
        <v>238</v>
      </c>
      <c r="D489" s="3">
        <v>0</v>
      </c>
      <c r="F489" s="3">
        <v>0</v>
      </c>
      <c r="H489" s="3">
        <f>F489-D489</f>
        <v>0</v>
      </c>
    </row>
    <row r="490" spans="1:10" ht="12.75" customHeight="1" x14ac:dyDescent="0.2">
      <c r="A490" s="2">
        <v>6171</v>
      </c>
      <c r="B490" s="2">
        <v>5021</v>
      </c>
      <c r="C490" s="2" t="s">
        <v>72</v>
      </c>
      <c r="D490" s="3">
        <v>127000</v>
      </c>
      <c r="F490" s="3">
        <v>127000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5031</v>
      </c>
      <c r="C491" s="2" t="s">
        <v>165</v>
      </c>
      <c r="D491" s="3">
        <v>180000</v>
      </c>
      <c r="F491" s="3">
        <v>180000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5032</v>
      </c>
      <c r="C492" s="2" t="s">
        <v>166</v>
      </c>
      <c r="D492" s="3">
        <v>65000</v>
      </c>
      <c r="F492" s="3">
        <v>65000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5038</v>
      </c>
      <c r="C493" s="2" t="s">
        <v>167</v>
      </c>
      <c r="D493" s="3">
        <v>11000</v>
      </c>
      <c r="F493" s="3">
        <v>11000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5133</v>
      </c>
      <c r="C494" s="2" t="s">
        <v>168</v>
      </c>
      <c r="D494" s="3">
        <v>0</v>
      </c>
      <c r="F494" s="3">
        <v>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5134</v>
      </c>
      <c r="C495" s="2" t="s">
        <v>76</v>
      </c>
      <c r="D495" s="3">
        <v>22000</v>
      </c>
      <c r="F495" s="3">
        <v>22000</v>
      </c>
      <c r="H495" s="3">
        <f t="shared" si="24"/>
        <v>0</v>
      </c>
      <c r="J495" s="2" t="s">
        <v>0</v>
      </c>
    </row>
    <row r="496" spans="1:10" ht="12.75" customHeight="1" x14ac:dyDescent="0.2">
      <c r="A496" s="2">
        <v>6171</v>
      </c>
      <c r="B496" s="2">
        <v>5136</v>
      </c>
      <c r="C496" s="2" t="s">
        <v>110</v>
      </c>
      <c r="D496" s="3">
        <v>20000</v>
      </c>
      <c r="F496" s="3">
        <v>20000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5137</v>
      </c>
      <c r="C497" s="2" t="s">
        <v>169</v>
      </c>
      <c r="D497" s="3">
        <v>170000</v>
      </c>
      <c r="F497" s="3">
        <v>170000</v>
      </c>
      <c r="H497" s="3">
        <f t="shared" si="24"/>
        <v>0</v>
      </c>
      <c r="J497" s="2" t="s">
        <v>0</v>
      </c>
    </row>
    <row r="498" spans="1:10" ht="12.75" customHeight="1" x14ac:dyDescent="0.2">
      <c r="A498" s="2">
        <v>6171</v>
      </c>
      <c r="B498" s="2">
        <v>5138</v>
      </c>
      <c r="C498" s="2" t="s">
        <v>241</v>
      </c>
      <c r="D498" s="3">
        <v>0</v>
      </c>
      <c r="F498" s="3">
        <v>0</v>
      </c>
      <c r="H498" s="3">
        <f>F498-D498</f>
        <v>0</v>
      </c>
      <c r="J498" s="2" t="s">
        <v>0</v>
      </c>
    </row>
    <row r="499" spans="1:10" ht="12.75" customHeight="1" x14ac:dyDescent="0.2">
      <c r="A499" s="2">
        <v>6171</v>
      </c>
      <c r="B499" s="2">
        <v>5139</v>
      </c>
      <c r="C499" s="2" t="s">
        <v>78</v>
      </c>
      <c r="D499" s="3">
        <v>300000</v>
      </c>
      <c r="F499" s="3">
        <v>300000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5141</v>
      </c>
      <c r="C500" s="2" t="s">
        <v>93</v>
      </c>
      <c r="D500" s="3">
        <v>0</v>
      </c>
      <c r="F500" s="3">
        <v>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5151</v>
      </c>
      <c r="C501" s="2" t="s">
        <v>170</v>
      </c>
      <c r="D501" s="3">
        <v>18000</v>
      </c>
      <c r="F501" s="3">
        <v>18000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5154</v>
      </c>
      <c r="C502" s="2" t="s">
        <v>111</v>
      </c>
      <c r="D502" s="3">
        <v>520000</v>
      </c>
      <c r="F502" s="3">
        <v>620000</v>
      </c>
      <c r="H502" s="3">
        <f t="shared" si="24"/>
        <v>100000</v>
      </c>
      <c r="J502" s="2" t="s">
        <v>265</v>
      </c>
    </row>
    <row r="503" spans="1:10" ht="12.75" customHeight="1" x14ac:dyDescent="0.2">
      <c r="A503" s="2">
        <v>6171</v>
      </c>
      <c r="B503" s="2">
        <v>5155</v>
      </c>
      <c r="C503" s="2" t="s">
        <v>122</v>
      </c>
      <c r="D503" s="3">
        <v>8000</v>
      </c>
      <c r="F503" s="3">
        <v>8000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5156</v>
      </c>
      <c r="C504" s="2" t="s">
        <v>79</v>
      </c>
      <c r="D504" s="3">
        <v>30000</v>
      </c>
      <c r="F504" s="3">
        <v>30000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5161</v>
      </c>
      <c r="C505" s="2" t="s">
        <v>112</v>
      </c>
      <c r="D505" s="3">
        <v>40000</v>
      </c>
      <c r="F505" s="3">
        <v>40000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5162</v>
      </c>
      <c r="C506" s="2" t="s">
        <v>113</v>
      </c>
      <c r="D506" s="3">
        <v>80000</v>
      </c>
      <c r="F506" s="3">
        <v>80000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5163</v>
      </c>
      <c r="C507" s="2" t="s">
        <v>80</v>
      </c>
      <c r="D507" s="3">
        <v>95000</v>
      </c>
      <c r="F507" s="3">
        <v>95000</v>
      </c>
      <c r="H507" s="3">
        <f t="shared" si="24"/>
        <v>0</v>
      </c>
      <c r="J507" s="2" t="s">
        <v>0</v>
      </c>
    </row>
    <row r="508" spans="1:10" ht="12.75" customHeight="1" x14ac:dyDescent="0.2">
      <c r="A508" s="2">
        <v>6171</v>
      </c>
      <c r="B508" s="2">
        <v>5166</v>
      </c>
      <c r="C508" s="2" t="s">
        <v>171</v>
      </c>
      <c r="D508" s="3">
        <v>30000</v>
      </c>
      <c r="F508" s="3">
        <v>30000</v>
      </c>
      <c r="H508" s="3">
        <f t="shared" si="24"/>
        <v>0</v>
      </c>
      <c r="J508" s="2" t="s">
        <v>0</v>
      </c>
    </row>
    <row r="509" spans="1:10" ht="12.75" customHeight="1" x14ac:dyDescent="0.2">
      <c r="A509" s="2">
        <v>6171</v>
      </c>
      <c r="B509" s="2">
        <v>5167</v>
      </c>
      <c r="C509" s="2" t="s">
        <v>149</v>
      </c>
      <c r="D509" s="3">
        <v>20000</v>
      </c>
      <c r="F509" s="3">
        <v>20000</v>
      </c>
      <c r="H509" s="3">
        <f t="shared" si="24"/>
        <v>0</v>
      </c>
    </row>
    <row r="510" spans="1:10" ht="12.75" customHeight="1" x14ac:dyDescent="0.2">
      <c r="A510" s="22">
        <v>6171</v>
      </c>
      <c r="B510" s="2">
        <v>5168</v>
      </c>
      <c r="C510" s="2" t="s">
        <v>162</v>
      </c>
      <c r="D510" s="3">
        <v>130000</v>
      </c>
      <c r="F510" s="3">
        <v>130000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5169</v>
      </c>
      <c r="C511" s="2" t="s">
        <v>82</v>
      </c>
      <c r="D511" s="3">
        <v>440000</v>
      </c>
      <c r="F511" s="3">
        <v>440000</v>
      </c>
      <c r="H511" s="3">
        <f t="shared" si="24"/>
        <v>0</v>
      </c>
      <c r="J511" s="2" t="s">
        <v>0</v>
      </c>
    </row>
    <row r="512" spans="1:10" ht="12.75" customHeight="1" x14ac:dyDescent="0.2">
      <c r="A512" s="2">
        <v>6171</v>
      </c>
      <c r="B512" s="2">
        <v>5171</v>
      </c>
      <c r="C512" s="2" t="s">
        <v>83</v>
      </c>
      <c r="D512" s="3">
        <v>470000</v>
      </c>
      <c r="F512" s="3">
        <v>470000</v>
      </c>
      <c r="H512" s="3">
        <f t="shared" si="24"/>
        <v>0</v>
      </c>
      <c r="J512" s="2" t="s">
        <v>0</v>
      </c>
    </row>
    <row r="513" spans="1:10" ht="12.75" customHeight="1" x14ac:dyDescent="0.2">
      <c r="A513" s="2">
        <v>6171</v>
      </c>
      <c r="B513" s="2">
        <v>5172</v>
      </c>
      <c r="C513" s="2" t="s">
        <v>114</v>
      </c>
      <c r="D513" s="3">
        <v>15000</v>
      </c>
      <c r="F513" s="3">
        <v>15000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5173</v>
      </c>
      <c r="C514" s="2" t="s">
        <v>115</v>
      </c>
      <c r="D514" s="3">
        <v>3000</v>
      </c>
      <c r="F514" s="3">
        <v>3000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5175</v>
      </c>
      <c r="C515" s="2" t="s">
        <v>125</v>
      </c>
      <c r="D515" s="3">
        <v>70000</v>
      </c>
      <c r="F515" s="3">
        <v>70000</v>
      </c>
      <c r="H515" s="3">
        <f t="shared" si="24"/>
        <v>0</v>
      </c>
      <c r="J515" s="2" t="s">
        <v>0</v>
      </c>
    </row>
    <row r="516" spans="1:10" ht="12.75" customHeight="1" x14ac:dyDescent="0.2">
      <c r="A516" s="2">
        <v>6171</v>
      </c>
      <c r="B516" s="2">
        <v>5182</v>
      </c>
      <c r="C516" s="2" t="s">
        <v>172</v>
      </c>
      <c r="D516" s="3">
        <v>0</v>
      </c>
      <c r="F516" s="3">
        <v>0</v>
      </c>
      <c r="H516" s="3">
        <f t="shared" si="24"/>
        <v>0</v>
      </c>
    </row>
    <row r="517" spans="1:10" ht="12.75" customHeight="1" x14ac:dyDescent="0.2">
      <c r="A517" s="2">
        <v>6171</v>
      </c>
      <c r="B517" s="2">
        <v>5191</v>
      </c>
      <c r="C517" s="2" t="s">
        <v>173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5192</v>
      </c>
      <c r="C518" s="2" t="s">
        <v>196</v>
      </c>
      <c r="D518" s="3">
        <v>0</v>
      </c>
      <c r="F518" s="3">
        <v>0</v>
      </c>
      <c r="H518" s="3">
        <f t="shared" si="24"/>
        <v>0</v>
      </c>
    </row>
    <row r="519" spans="1:10" ht="12.75" customHeight="1" x14ac:dyDescent="0.2">
      <c r="A519" s="2">
        <v>6171</v>
      </c>
      <c r="B519" s="2">
        <v>5194</v>
      </c>
      <c r="C519" s="2" t="s">
        <v>174</v>
      </c>
      <c r="D519" s="3">
        <v>15000</v>
      </c>
      <c r="F519" s="3">
        <v>20000</v>
      </c>
      <c r="H519" s="3">
        <f t="shared" si="24"/>
        <v>5000</v>
      </c>
      <c r="J519" s="2" t="s">
        <v>272</v>
      </c>
    </row>
    <row r="520" spans="1:10" ht="12.75" customHeight="1" x14ac:dyDescent="0.2">
      <c r="A520" s="2">
        <v>6171</v>
      </c>
      <c r="B520" s="2">
        <v>5213</v>
      </c>
      <c r="C520" s="2" t="s">
        <v>211</v>
      </c>
      <c r="D520" s="3">
        <v>0</v>
      </c>
      <c r="F520" s="3">
        <v>0</v>
      </c>
      <c r="H520" s="3">
        <f t="shared" si="24"/>
        <v>0</v>
      </c>
    </row>
    <row r="521" spans="1:10" ht="12.75" customHeight="1" x14ac:dyDescent="0.2">
      <c r="A521" s="2">
        <v>6171</v>
      </c>
      <c r="B521" s="2">
        <v>5321</v>
      </c>
      <c r="C521" s="2" t="s">
        <v>246</v>
      </c>
      <c r="D521" s="3">
        <v>6000</v>
      </c>
      <c r="F521" s="3">
        <v>6000</v>
      </c>
      <c r="H521" s="3">
        <f t="shared" ref="H521" si="25">F521-D521</f>
        <v>0</v>
      </c>
    </row>
    <row r="522" spans="1:10" ht="12.75" customHeight="1" x14ac:dyDescent="0.2">
      <c r="A522" s="2">
        <v>6171</v>
      </c>
      <c r="B522" s="2">
        <v>5361</v>
      </c>
      <c r="C522" s="2" t="s">
        <v>175</v>
      </c>
      <c r="D522" s="3">
        <v>0</v>
      </c>
      <c r="F522" s="3">
        <v>0</v>
      </c>
      <c r="H522" s="3">
        <f t="shared" si="24"/>
        <v>0</v>
      </c>
    </row>
    <row r="523" spans="1:10" ht="12.75" customHeight="1" x14ac:dyDescent="0.2">
      <c r="A523" s="2">
        <v>6171</v>
      </c>
      <c r="B523" s="2">
        <v>5362</v>
      </c>
      <c r="C523" s="2" t="s">
        <v>192</v>
      </c>
      <c r="D523" s="3">
        <v>13900</v>
      </c>
      <c r="F523" s="3">
        <v>13900</v>
      </c>
      <c r="H523" s="3">
        <f t="shared" si="24"/>
        <v>0</v>
      </c>
      <c r="J523" s="2" t="s">
        <v>0</v>
      </c>
    </row>
    <row r="524" spans="1:10" ht="12.75" customHeight="1" x14ac:dyDescent="0.2">
      <c r="A524" s="2">
        <v>6171</v>
      </c>
      <c r="B524" s="2">
        <v>5365</v>
      </c>
      <c r="C524" s="2" t="s">
        <v>193</v>
      </c>
      <c r="D524" s="3">
        <v>0</v>
      </c>
      <c r="F524" s="3">
        <v>0</v>
      </c>
      <c r="H524" s="3">
        <f t="shared" si="24"/>
        <v>0</v>
      </c>
    </row>
    <row r="525" spans="1:10" ht="12.75" customHeight="1" x14ac:dyDescent="0.2">
      <c r="A525" s="2">
        <v>6171</v>
      </c>
      <c r="B525" s="2">
        <v>5492</v>
      </c>
      <c r="C525" s="2" t="s">
        <v>247</v>
      </c>
      <c r="D525" s="3">
        <v>20000</v>
      </c>
      <c r="F525" s="3">
        <v>20000</v>
      </c>
      <c r="H525" s="3">
        <f t="shared" si="24"/>
        <v>0</v>
      </c>
      <c r="J525" s="2" t="s">
        <v>0</v>
      </c>
    </row>
    <row r="526" spans="1:10" ht="12.75" customHeight="1" x14ac:dyDescent="0.2">
      <c r="A526" s="2">
        <v>6171</v>
      </c>
      <c r="B526" s="2">
        <v>6121</v>
      </c>
      <c r="C526" s="2" t="s">
        <v>94</v>
      </c>
      <c r="D526" s="3">
        <v>0</v>
      </c>
      <c r="F526" s="3">
        <v>0</v>
      </c>
      <c r="H526" s="3">
        <f t="shared" si="24"/>
        <v>0</v>
      </c>
    </row>
    <row r="527" spans="1:10" ht="12.75" customHeight="1" x14ac:dyDescent="0.2">
      <c r="A527" s="2">
        <v>6171</v>
      </c>
      <c r="B527" s="2">
        <v>6122</v>
      </c>
      <c r="C527" s="2" t="s">
        <v>87</v>
      </c>
      <c r="D527" s="3">
        <v>110000</v>
      </c>
      <c r="F527" s="3">
        <v>110000</v>
      </c>
      <c r="H527" s="3">
        <f t="shared" si="24"/>
        <v>0</v>
      </c>
    </row>
    <row r="528" spans="1:10" ht="12.75" customHeight="1" x14ac:dyDescent="0.2">
      <c r="A528" s="4">
        <v>6171</v>
      </c>
      <c r="B528" s="4"/>
      <c r="C528" s="4" t="s">
        <v>176</v>
      </c>
      <c r="D528" s="10">
        <f>SUM(D488:D527)</f>
        <v>3568900</v>
      </c>
      <c r="E528" s="4" t="s">
        <v>18</v>
      </c>
      <c r="F528" s="10">
        <f>SUM(F488:F527)</f>
        <v>3723900</v>
      </c>
      <c r="G528" s="4" t="s">
        <v>18</v>
      </c>
      <c r="H528" s="10">
        <f>SUM(H488:H527)</f>
        <v>155000</v>
      </c>
      <c r="I528" s="4" t="s">
        <v>18</v>
      </c>
    </row>
    <row r="529" spans="1:10" ht="12.75" customHeight="1" x14ac:dyDescent="0.2">
      <c r="A529" s="4"/>
      <c r="B529" s="4"/>
      <c r="C529" s="4"/>
      <c r="D529" s="10"/>
      <c r="E529" s="4"/>
      <c r="F529" s="10"/>
      <c r="G529" s="4"/>
      <c r="H529" s="10"/>
      <c r="I529" s="4"/>
    </row>
    <row r="530" spans="1:10" ht="12.75" customHeight="1" x14ac:dyDescent="0.2">
      <c r="A530" s="2">
        <v>6310</v>
      </c>
      <c r="B530" s="2">
        <v>5163</v>
      </c>
      <c r="C530" s="2" t="s">
        <v>80</v>
      </c>
      <c r="D530" s="3">
        <v>50000</v>
      </c>
      <c r="F530" s="3">
        <v>50000</v>
      </c>
      <c r="H530" s="3">
        <f>F530-D530</f>
        <v>0</v>
      </c>
    </row>
    <row r="531" spans="1:10" s="4" customFormat="1" ht="12.75" customHeight="1" x14ac:dyDescent="0.2">
      <c r="A531" s="4">
        <v>6310</v>
      </c>
      <c r="C531" s="4" t="s">
        <v>184</v>
      </c>
      <c r="D531" s="10">
        <f>SUM(D529:D530)</f>
        <v>50000</v>
      </c>
      <c r="E531" s="4" t="s">
        <v>18</v>
      </c>
      <c r="F531" s="10">
        <f>SUM(F529:F530)</f>
        <v>50000</v>
      </c>
      <c r="G531" s="4" t="s">
        <v>18</v>
      </c>
      <c r="H531" s="10">
        <f>SUM(H529:H530)</f>
        <v>0</v>
      </c>
      <c r="I531" s="4" t="s">
        <v>18</v>
      </c>
      <c r="J531" s="2"/>
    </row>
    <row r="532" spans="1:10" ht="12.75" customHeight="1" x14ac:dyDescent="0.2">
      <c r="A532" s="4"/>
      <c r="B532" s="4"/>
      <c r="C532" s="4"/>
      <c r="D532" s="10"/>
      <c r="E532" s="4"/>
      <c r="F532" s="10"/>
      <c r="G532" s="4"/>
      <c r="H532" s="10"/>
      <c r="I532" s="4"/>
    </row>
    <row r="533" spans="1:10" ht="12.75" customHeight="1" x14ac:dyDescent="0.2">
      <c r="A533" s="2">
        <v>6330</v>
      </c>
      <c r="B533" s="2">
        <v>5345</v>
      </c>
      <c r="C533" s="2" t="s">
        <v>178</v>
      </c>
      <c r="D533" s="3">
        <v>0</v>
      </c>
      <c r="F533" s="3">
        <v>0</v>
      </c>
      <c r="H533" s="3">
        <f>F533-D533</f>
        <v>0</v>
      </c>
    </row>
    <row r="534" spans="1:10" ht="12.75" customHeight="1" x14ac:dyDescent="0.2">
      <c r="A534" s="4">
        <v>6330</v>
      </c>
      <c r="B534" s="4"/>
      <c r="C534" s="4" t="s">
        <v>177</v>
      </c>
      <c r="D534" s="10">
        <f>SUM(D532:D533)</f>
        <v>0</v>
      </c>
      <c r="E534" s="4" t="s">
        <v>18</v>
      </c>
      <c r="F534" s="10">
        <f>SUM(F532:F533)</f>
        <v>0</v>
      </c>
      <c r="G534" s="4" t="s">
        <v>18</v>
      </c>
      <c r="H534" s="10">
        <f>SUM(H532:H533)</f>
        <v>0</v>
      </c>
      <c r="I534" s="4" t="s">
        <v>18</v>
      </c>
    </row>
    <row r="535" spans="1:10" ht="12.75" customHeight="1" x14ac:dyDescent="0.2">
      <c r="A535" s="4"/>
      <c r="B535" s="4"/>
      <c r="C535" s="4"/>
      <c r="D535" s="10"/>
      <c r="E535" s="4"/>
      <c r="F535" s="10"/>
      <c r="G535" s="4"/>
      <c r="H535" s="10"/>
      <c r="I535" s="4"/>
    </row>
    <row r="536" spans="1:10" ht="12.75" customHeight="1" x14ac:dyDescent="0.2">
      <c r="A536" s="2">
        <v>6399</v>
      </c>
      <c r="B536" s="2">
        <v>5362</v>
      </c>
      <c r="C536" s="2" t="s">
        <v>179</v>
      </c>
      <c r="D536" s="3">
        <v>2814800</v>
      </c>
      <c r="F536" s="3">
        <v>2814800</v>
      </c>
      <c r="H536" s="3">
        <f>F536-D536</f>
        <v>0</v>
      </c>
      <c r="J536" s="2" t="s">
        <v>0</v>
      </c>
    </row>
    <row r="537" spans="1:10" ht="12.75" customHeight="1" x14ac:dyDescent="0.2">
      <c r="A537" s="4">
        <v>6399</v>
      </c>
      <c r="B537" s="4"/>
      <c r="C537" s="4" t="s">
        <v>180</v>
      </c>
      <c r="D537" s="10">
        <f>SUM(D535:D536)</f>
        <v>2814800</v>
      </c>
      <c r="E537" s="4" t="s">
        <v>18</v>
      </c>
      <c r="F537" s="10">
        <f>SUM(F535:F536)</f>
        <v>2814800</v>
      </c>
      <c r="G537" s="4" t="s">
        <v>18</v>
      </c>
      <c r="H537" s="10">
        <f>SUM(H535:H536)</f>
        <v>0</v>
      </c>
      <c r="I537" s="4" t="s">
        <v>18</v>
      </c>
    </row>
    <row r="538" spans="1:10" s="14" customFormat="1" ht="12.75" customHeight="1" x14ac:dyDescent="0.2">
      <c r="A538" s="4"/>
      <c r="B538" s="4"/>
      <c r="C538" s="4"/>
      <c r="D538" s="10"/>
      <c r="E538" s="4"/>
      <c r="F538" s="10"/>
      <c r="G538" s="4"/>
      <c r="H538" s="10"/>
      <c r="I538" s="4"/>
    </row>
    <row r="539" spans="1:10" ht="12.75" customHeight="1" x14ac:dyDescent="0.2">
      <c r="A539" s="14">
        <v>6402</v>
      </c>
      <c r="B539" s="14">
        <v>5364</v>
      </c>
      <c r="C539" s="14" t="s">
        <v>237</v>
      </c>
      <c r="D539" s="21">
        <v>10135</v>
      </c>
      <c r="E539" s="14"/>
      <c r="F539" s="21">
        <v>10135</v>
      </c>
      <c r="G539" s="14"/>
      <c r="H539" s="21">
        <v>0</v>
      </c>
      <c r="I539" s="14"/>
    </row>
    <row r="540" spans="1:10" ht="12.75" customHeight="1" x14ac:dyDescent="0.2">
      <c r="A540" s="2">
        <v>6402</v>
      </c>
      <c r="B540" s="2">
        <v>5366</v>
      </c>
      <c r="C540" s="2" t="s">
        <v>181</v>
      </c>
      <c r="D540" s="3">
        <v>14144</v>
      </c>
      <c r="F540" s="3">
        <v>14144</v>
      </c>
      <c r="H540" s="3">
        <f>F540-D540</f>
        <v>0</v>
      </c>
      <c r="J540" s="2" t="s">
        <v>0</v>
      </c>
    </row>
    <row r="541" spans="1:10" ht="12.75" customHeight="1" x14ac:dyDescent="0.2">
      <c r="A541" s="4">
        <v>6402</v>
      </c>
      <c r="B541" s="4"/>
      <c r="C541" s="4" t="s">
        <v>69</v>
      </c>
      <c r="D541" s="10">
        <f>SUM(D538:D540)</f>
        <v>24279</v>
      </c>
      <c r="E541" s="4" t="s">
        <v>18</v>
      </c>
      <c r="F541" s="10">
        <f>SUM(F538:F540)</f>
        <v>24279</v>
      </c>
      <c r="G541" s="4" t="s">
        <v>18</v>
      </c>
      <c r="H541" s="10">
        <f>SUM(H538:H540)</f>
        <v>0</v>
      </c>
      <c r="I541" s="4" t="s">
        <v>18</v>
      </c>
    </row>
    <row r="542" spans="1:10" ht="12.75" customHeight="1" x14ac:dyDescent="0.2">
      <c r="D542" s="12"/>
      <c r="F542" s="12"/>
      <c r="H542" s="12"/>
    </row>
    <row r="543" spans="1:10" ht="12.75" customHeight="1" x14ac:dyDescent="0.2">
      <c r="A543" s="4"/>
      <c r="B543" s="4"/>
      <c r="C543" s="4" t="s">
        <v>182</v>
      </c>
      <c r="D543" s="10">
        <f>SUMIF(E150:E542,"*",D150:D542)</f>
        <v>42662673</v>
      </c>
      <c r="E543" s="4"/>
      <c r="F543" s="10">
        <f>SUMIF(G150:G542,"*",F150:F542)</f>
        <v>43371673</v>
      </c>
      <c r="G543" s="4"/>
      <c r="H543" s="16">
        <f t="shared" ref="H543" si="26">F543-D543</f>
        <v>709000</v>
      </c>
      <c r="I543" s="4"/>
    </row>
    <row r="544" spans="1:10" ht="12.75" customHeight="1" x14ac:dyDescent="0.2">
      <c r="B544" s="4"/>
      <c r="C544" s="4"/>
      <c r="D544" s="10"/>
      <c r="F544" s="10"/>
      <c r="H544" s="10"/>
    </row>
    <row r="545" spans="1:10" ht="12.75" customHeight="1" x14ac:dyDescent="0.2">
      <c r="A545" s="4"/>
      <c r="C545" s="2" t="str">
        <f>C147</f>
        <v>PŘÍJMY CELKEM:</v>
      </c>
      <c r="D545" s="3">
        <f>D147</f>
        <v>35330310</v>
      </c>
      <c r="F545" s="3">
        <f>F147</f>
        <v>36158822</v>
      </c>
      <c r="H545" s="3">
        <f>F545-D545</f>
        <v>828512</v>
      </c>
    </row>
    <row r="546" spans="1:10" ht="12.75" customHeight="1" x14ac:dyDescent="0.2">
      <c r="C546" s="2" t="str">
        <f>C543</f>
        <v>VÝDAJE CELKEM:</v>
      </c>
      <c r="D546" s="3">
        <f>D543</f>
        <v>42662673</v>
      </c>
      <c r="F546" s="3">
        <f>F543</f>
        <v>43371673</v>
      </c>
      <c r="H546" s="3">
        <f t="shared" ref="H546" si="27">F546-D546</f>
        <v>709000</v>
      </c>
    </row>
    <row r="547" spans="1:10" ht="12.75" customHeight="1" x14ac:dyDescent="0.2">
      <c r="A547" s="2" t="s">
        <v>0</v>
      </c>
      <c r="C547" s="4" t="s">
        <v>185</v>
      </c>
      <c r="D547" s="10">
        <f>D545-D546</f>
        <v>-7332363</v>
      </c>
      <c r="E547" s="3"/>
      <c r="F547" s="10">
        <f>F545-F546</f>
        <v>-7212851</v>
      </c>
      <c r="G547" s="3"/>
      <c r="H547" s="16">
        <f>F547-D547</f>
        <v>119512</v>
      </c>
      <c r="I547" s="3"/>
    </row>
    <row r="548" spans="1:10" ht="12.75" customHeight="1" x14ac:dyDescent="0.2">
      <c r="C548" s="4"/>
      <c r="D548" s="10"/>
      <c r="E548" s="3"/>
      <c r="F548" s="10"/>
      <c r="G548" s="3"/>
      <c r="H548" s="10"/>
      <c r="I548" s="3"/>
    </row>
    <row r="549" spans="1:10" ht="12.75" customHeight="1" x14ac:dyDescent="0.2">
      <c r="C549" s="4"/>
      <c r="D549" s="10"/>
      <c r="E549" s="3"/>
      <c r="F549" s="10"/>
      <c r="G549" s="3"/>
      <c r="H549" s="10"/>
      <c r="I549" s="3"/>
    </row>
    <row r="550" spans="1:10" ht="12.75" customHeight="1" x14ac:dyDescent="0.2">
      <c r="A550" s="2" t="s">
        <v>219</v>
      </c>
      <c r="C550" s="4"/>
      <c r="D550" s="10"/>
      <c r="E550" s="3"/>
      <c r="F550" s="10"/>
      <c r="G550" s="3"/>
      <c r="H550" s="10"/>
      <c r="I550" s="3"/>
    </row>
    <row r="551" spans="1:10" ht="12.75" customHeight="1" x14ac:dyDescent="0.2">
      <c r="B551" s="2">
        <v>8113</v>
      </c>
      <c r="C551" s="2" t="s">
        <v>216</v>
      </c>
      <c r="D551" s="3">
        <v>0</v>
      </c>
      <c r="F551" s="3">
        <v>0</v>
      </c>
      <c r="H551" s="3">
        <f t="shared" ref="H551:H552" si="28">F551-D551</f>
        <v>0</v>
      </c>
      <c r="I551" s="3"/>
    </row>
    <row r="552" spans="1:10" ht="12.75" customHeight="1" x14ac:dyDescent="0.2">
      <c r="B552" s="4">
        <v>8113</v>
      </c>
      <c r="C552" s="20" t="s">
        <v>217</v>
      </c>
      <c r="D552" s="10">
        <f>D551</f>
        <v>0</v>
      </c>
      <c r="E552" s="4" t="s">
        <v>18</v>
      </c>
      <c r="F552" s="10">
        <f>F551</f>
        <v>0</v>
      </c>
      <c r="G552" s="4" t="s">
        <v>18</v>
      </c>
      <c r="H552" s="16">
        <f t="shared" si="28"/>
        <v>0</v>
      </c>
      <c r="I552" s="3" t="s">
        <v>18</v>
      </c>
    </row>
    <row r="553" spans="1:10" ht="12.75" customHeight="1" x14ac:dyDescent="0.2">
      <c r="B553" s="4"/>
      <c r="C553" s="20"/>
      <c r="D553" s="10"/>
      <c r="E553" s="4"/>
      <c r="F553" s="10"/>
      <c r="G553" s="4"/>
      <c r="H553" s="10"/>
      <c r="I553" s="3"/>
    </row>
    <row r="554" spans="1:10" ht="12.75" customHeight="1" x14ac:dyDescent="0.2">
      <c r="A554" s="14"/>
      <c r="B554" s="14">
        <v>8114</v>
      </c>
      <c r="C554" s="14" t="s">
        <v>225</v>
      </c>
      <c r="D554" s="21">
        <v>0</v>
      </c>
      <c r="E554" s="14"/>
      <c r="F554" s="21">
        <v>0</v>
      </c>
      <c r="G554" s="14"/>
      <c r="H554" s="3">
        <f t="shared" ref="H554:H555" si="29">F554-D554</f>
        <v>0</v>
      </c>
      <c r="I554" s="3"/>
    </row>
    <row r="555" spans="1:10" ht="12.75" customHeight="1" x14ac:dyDescent="0.2">
      <c r="A555" s="20"/>
      <c r="B555" s="20">
        <v>8114</v>
      </c>
      <c r="C555" s="20" t="s">
        <v>225</v>
      </c>
      <c r="D555" s="16">
        <f>D554</f>
        <v>0</v>
      </c>
      <c r="E555" s="20" t="s">
        <v>18</v>
      </c>
      <c r="F555" s="16">
        <f>F554</f>
        <v>0</v>
      </c>
      <c r="G555" s="20" t="s">
        <v>18</v>
      </c>
      <c r="H555" s="16">
        <f t="shared" si="29"/>
        <v>0</v>
      </c>
      <c r="I555" s="3" t="s">
        <v>18</v>
      </c>
    </row>
    <row r="556" spans="1:10" ht="12.75" customHeight="1" x14ac:dyDescent="0.2">
      <c r="A556" s="20"/>
      <c r="B556" s="20"/>
      <c r="C556" s="20"/>
      <c r="D556" s="16"/>
      <c r="E556" s="20"/>
      <c r="F556" s="16"/>
      <c r="G556" s="20"/>
      <c r="H556" s="16"/>
      <c r="I556" s="3"/>
      <c r="J556" s="3"/>
    </row>
    <row r="557" spans="1:10" ht="12.75" customHeight="1" x14ac:dyDescent="0.2">
      <c r="A557" s="14"/>
      <c r="B557" s="14">
        <v>8115</v>
      </c>
      <c r="C557" s="14" t="s">
        <v>239</v>
      </c>
      <c r="D557" s="21">
        <v>0</v>
      </c>
      <c r="E557" s="14"/>
      <c r="F557" s="21">
        <f>H547</f>
        <v>119512</v>
      </c>
      <c r="G557" s="14"/>
      <c r="H557" s="3">
        <f>H547*-1</f>
        <v>-119512</v>
      </c>
      <c r="I557" s="3"/>
      <c r="J557" s="3"/>
    </row>
    <row r="558" spans="1:10" ht="12.75" customHeight="1" x14ac:dyDescent="0.2">
      <c r="A558" s="20"/>
      <c r="B558" s="20">
        <v>8115</v>
      </c>
      <c r="C558" s="20" t="s">
        <v>240</v>
      </c>
      <c r="D558" s="16">
        <f>D557</f>
        <v>0</v>
      </c>
      <c r="E558" s="20" t="s">
        <v>18</v>
      </c>
      <c r="F558" s="16">
        <f>F557</f>
        <v>119512</v>
      </c>
      <c r="G558" s="20" t="s">
        <v>18</v>
      </c>
      <c r="H558" s="16">
        <f>H557</f>
        <v>-119512</v>
      </c>
      <c r="I558" s="3" t="s">
        <v>18</v>
      </c>
    </row>
    <row r="559" spans="1:10" ht="12.75" customHeight="1" x14ac:dyDescent="0.2">
      <c r="A559" s="4"/>
      <c r="C559" s="2" t="s">
        <v>0</v>
      </c>
      <c r="D559" s="2" t="s">
        <v>0</v>
      </c>
      <c r="F559" s="2" t="s">
        <v>0</v>
      </c>
      <c r="H559" s="2" t="s">
        <v>0</v>
      </c>
    </row>
    <row r="560" spans="1:10" ht="12.75" customHeight="1" x14ac:dyDescent="0.2">
      <c r="A560" s="4"/>
      <c r="B560" s="2">
        <v>8123</v>
      </c>
      <c r="C560" s="2" t="s">
        <v>220</v>
      </c>
      <c r="D560" s="3">
        <v>9000000</v>
      </c>
      <c r="F560" s="3">
        <v>9000000</v>
      </c>
      <c r="H560" s="3">
        <f t="shared" ref="H560:H561" si="30">F560-D560</f>
        <v>0</v>
      </c>
      <c r="J560" s="2" t="s">
        <v>0</v>
      </c>
    </row>
    <row r="561" spans="1:9" ht="12.75" customHeight="1" x14ac:dyDescent="0.2">
      <c r="A561" s="4"/>
      <c r="B561" s="4">
        <v>8123</v>
      </c>
      <c r="C561" s="20" t="s">
        <v>221</v>
      </c>
      <c r="D561" s="10">
        <v>9000000</v>
      </c>
      <c r="E561" s="4" t="s">
        <v>18</v>
      </c>
      <c r="F561" s="10">
        <f>F560</f>
        <v>9000000</v>
      </c>
      <c r="G561" s="4" t="s">
        <v>18</v>
      </c>
      <c r="H561" s="16">
        <f t="shared" si="30"/>
        <v>0</v>
      </c>
      <c r="I561" s="2" t="s">
        <v>18</v>
      </c>
    </row>
    <row r="562" spans="1:9" ht="12.75" customHeight="1" x14ac:dyDescent="0.2">
      <c r="A562" s="4"/>
    </row>
    <row r="563" spans="1:9" ht="12.75" customHeight="1" x14ac:dyDescent="0.2">
      <c r="A563" s="4"/>
      <c r="B563" s="2">
        <v>8124</v>
      </c>
      <c r="C563" s="2" t="s">
        <v>183</v>
      </c>
      <c r="D563" s="3">
        <v>2817000</v>
      </c>
      <c r="F563" s="3">
        <v>2817000</v>
      </c>
      <c r="H563" s="3">
        <f t="shared" ref="H563:H564" si="31">F563-D563</f>
        <v>0</v>
      </c>
    </row>
    <row r="564" spans="1:9" ht="12.75" customHeight="1" x14ac:dyDescent="0.2">
      <c r="A564" s="4" t="s">
        <v>0</v>
      </c>
      <c r="B564" s="4">
        <v>8124</v>
      </c>
      <c r="C564" s="4" t="s">
        <v>218</v>
      </c>
      <c r="D564" s="10">
        <f>D563</f>
        <v>2817000</v>
      </c>
      <c r="E564" s="4" t="s">
        <v>18</v>
      </c>
      <c r="F564" s="10">
        <f>F563</f>
        <v>2817000</v>
      </c>
      <c r="G564" s="4" t="s">
        <v>18</v>
      </c>
      <c r="H564" s="3">
        <f t="shared" si="31"/>
        <v>0</v>
      </c>
      <c r="I564" s="4" t="s">
        <v>18</v>
      </c>
    </row>
    <row r="565" spans="1:9" ht="12.75" customHeight="1" x14ac:dyDescent="0.2">
      <c r="C565" s="4"/>
      <c r="D565" s="10"/>
      <c r="F565" s="10"/>
      <c r="H565" s="10"/>
    </row>
    <row r="566" spans="1:9" ht="12.75" customHeight="1" x14ac:dyDescent="0.2">
      <c r="B566" s="4"/>
      <c r="C566" s="4" t="s">
        <v>0</v>
      </c>
      <c r="D566" s="10" t="s">
        <v>0</v>
      </c>
      <c r="F566" s="10" t="s">
        <v>0</v>
      </c>
      <c r="H566" s="10" t="s">
        <v>0</v>
      </c>
      <c r="I566" s="24"/>
    </row>
    <row r="567" spans="1:9" ht="12.75" customHeight="1" x14ac:dyDescent="0.2">
      <c r="A567" s="4"/>
      <c r="B567" s="20" t="s">
        <v>245</v>
      </c>
      <c r="C567" s="20" t="s">
        <v>244</v>
      </c>
      <c r="D567" s="15">
        <f>D547-D564+D560</f>
        <v>-1149363</v>
      </c>
      <c r="F567" s="15">
        <f>F547-F564+F560</f>
        <v>-1029851</v>
      </c>
      <c r="H567" s="13"/>
    </row>
    <row r="568" spans="1:9" ht="12.75" customHeight="1" x14ac:dyDescent="0.2">
      <c r="A568" s="4"/>
      <c r="D568" s="15"/>
      <c r="F568" s="15"/>
      <c r="H568" s="13"/>
    </row>
    <row r="569" spans="1:9" ht="12.75" customHeight="1" x14ac:dyDescent="0.2">
      <c r="A569" s="20"/>
      <c r="B569" s="20"/>
      <c r="C569" s="20"/>
      <c r="D569" s="10"/>
      <c r="F569" s="10"/>
      <c r="H569" s="10"/>
    </row>
    <row r="570" spans="1:9" ht="12.75" customHeight="1" x14ac:dyDescent="0.2">
      <c r="A570" s="4"/>
    </row>
    <row r="571" spans="1:9" ht="12.75" customHeight="1" x14ac:dyDescent="0.2">
      <c r="D571" s="16"/>
      <c r="F571" s="16"/>
    </row>
    <row r="572" spans="1:9" ht="12.75" customHeight="1" x14ac:dyDescent="0.2">
      <c r="C572" s="4"/>
      <c r="D572" s="4"/>
      <c r="E572" s="4"/>
      <c r="F572" s="4"/>
      <c r="G572" s="4"/>
      <c r="H572" s="4"/>
      <c r="I572" s="4"/>
    </row>
    <row r="573" spans="1:9" ht="12.75" customHeight="1" x14ac:dyDescent="0.2">
      <c r="C573" s="4"/>
      <c r="D573" s="4"/>
      <c r="E573" s="4"/>
      <c r="F573" s="4"/>
      <c r="G573" s="4"/>
      <c r="H573" s="4"/>
      <c r="I573" s="4"/>
    </row>
    <row r="574" spans="1:9" ht="12.75" customHeight="1" x14ac:dyDescent="0.2">
      <c r="C574" s="4"/>
      <c r="D574" s="3"/>
      <c r="F574" s="3"/>
      <c r="H574" s="3"/>
    </row>
    <row r="575" spans="1:9" ht="12.75" customHeight="1" x14ac:dyDescent="0.2">
      <c r="C575" s="4"/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D580" s="3"/>
      <c r="F580" s="3"/>
      <c r="H580" s="3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C583" s="4"/>
      <c r="D583" s="3"/>
      <c r="F583" s="3"/>
      <c r="H583" s="3"/>
    </row>
    <row r="584" spans="3:8" ht="12.75" customHeight="1" x14ac:dyDescent="0.2">
      <c r="C584" s="4"/>
      <c r="D584" s="3"/>
      <c r="F584" s="3"/>
      <c r="H584" s="3"/>
    </row>
    <row r="585" spans="3:8" ht="12.75" customHeight="1" x14ac:dyDescent="0.2">
      <c r="C585" s="4"/>
      <c r="D585" s="3"/>
      <c r="F585" s="3"/>
      <c r="H585" s="3"/>
    </row>
    <row r="586" spans="3:8" ht="12.75" customHeight="1" x14ac:dyDescent="0.2">
      <c r="C586" s="4"/>
      <c r="D586" s="3"/>
      <c r="F586" s="3"/>
      <c r="H586" s="3"/>
    </row>
    <row r="587" spans="3:8" ht="12.75" customHeight="1" x14ac:dyDescent="0.2">
      <c r="C587" s="4"/>
      <c r="D587" s="3"/>
      <c r="F587" s="3"/>
      <c r="H587" s="3"/>
    </row>
    <row r="588" spans="3:8" ht="12.75" customHeight="1" x14ac:dyDescent="0.2">
      <c r="C588" s="4"/>
      <c r="D588" s="3"/>
      <c r="F588" s="3"/>
      <c r="H588" s="3"/>
    </row>
    <row r="589" spans="3:8" ht="12.75" customHeight="1" x14ac:dyDescent="0.2">
      <c r="C589" s="4"/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C592" s="4"/>
      <c r="D592" s="10"/>
      <c r="F592" s="10"/>
      <c r="H592" s="10"/>
    </row>
    <row r="593" spans="4:8" ht="12.75" customHeight="1" x14ac:dyDescent="0.2">
      <c r="D593" s="3"/>
      <c r="F593" s="3"/>
      <c r="H593" s="3"/>
    </row>
    <row r="594" spans="4:8" ht="12.75" customHeight="1" x14ac:dyDescent="0.2">
      <c r="D594" s="3"/>
      <c r="F594" s="3"/>
      <c r="H594" s="3"/>
    </row>
    <row r="595" spans="4:8" ht="12.75" customHeight="1" x14ac:dyDescent="0.2">
      <c r="D595" s="3"/>
      <c r="F595" s="3"/>
      <c r="H595" s="3"/>
    </row>
    <row r="596" spans="4:8" ht="12.75" customHeight="1" x14ac:dyDescent="0.2">
      <c r="D596" s="3"/>
      <c r="F596" s="3"/>
      <c r="H596" s="3"/>
    </row>
    <row r="597" spans="4:8" ht="12.75" customHeight="1" x14ac:dyDescent="0.2">
      <c r="D597" s="3"/>
      <c r="F597" s="3"/>
      <c r="H597" s="3"/>
    </row>
    <row r="598" spans="4:8" ht="12.75" customHeight="1" x14ac:dyDescent="0.2">
      <c r="D598" s="3"/>
      <c r="F598" s="3"/>
      <c r="H598" s="3"/>
    </row>
    <row r="599" spans="4:8" ht="12.75" customHeight="1" x14ac:dyDescent="0.2">
      <c r="D599" s="3"/>
      <c r="F599" s="3"/>
      <c r="H599" s="3"/>
    </row>
    <row r="600" spans="4:8" ht="12.75" customHeight="1" x14ac:dyDescent="0.2"/>
    <row r="601" spans="4:8" ht="12.75" customHeight="1" x14ac:dyDescent="0.2"/>
    <row r="602" spans="4:8" ht="12.75" customHeight="1" x14ac:dyDescent="0.2"/>
    <row r="603" spans="4:8" ht="12.75" customHeight="1" x14ac:dyDescent="0.2"/>
    <row r="604" spans="4:8" ht="12.75" customHeight="1" x14ac:dyDescent="0.2"/>
    <row r="605" spans="4:8" ht="12.75" customHeight="1" x14ac:dyDescent="0.2"/>
    <row r="606" spans="4:8" ht="12.75" customHeight="1" x14ac:dyDescent="0.2"/>
    <row r="607" spans="4:8" ht="12.75" customHeight="1" x14ac:dyDescent="0.2"/>
    <row r="608" spans="4: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9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2015-09-16T07:48:17Z</cp:lastPrinted>
  <dcterms:created xsi:type="dcterms:W3CDTF">2010-11-30T11:14:57Z</dcterms:created>
  <dcterms:modified xsi:type="dcterms:W3CDTF">2015-11-12T09:35:00Z</dcterms:modified>
</cp:coreProperties>
</file>