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List1!$A$1:$J$568</definedName>
  </definedNames>
  <calcPr calcId="145621"/>
</workbook>
</file>

<file path=xl/calcChain.xml><?xml version="1.0" encoding="utf-8"?>
<calcChain xmlns="http://schemas.openxmlformats.org/spreadsheetml/2006/main">
  <c r="H108" i="1" l="1"/>
  <c r="D566" i="1"/>
  <c r="H107" i="1" l="1"/>
  <c r="F108" i="1"/>
  <c r="D108" i="1"/>
  <c r="H371" i="1"/>
  <c r="H219" i="1"/>
  <c r="H174" i="1"/>
  <c r="H123" i="1" l="1"/>
  <c r="F124" i="1"/>
  <c r="D124" i="1"/>
  <c r="H309" i="1"/>
  <c r="F310" i="1"/>
  <c r="D310" i="1"/>
  <c r="D427" i="1" l="1"/>
  <c r="H426" i="1" l="1"/>
  <c r="F427" i="1" l="1"/>
  <c r="H391" i="1" l="1"/>
  <c r="H163" i="1" l="1"/>
  <c r="H128" i="1" l="1"/>
  <c r="H129" i="1"/>
  <c r="H524" i="1"/>
  <c r="F267" i="1"/>
  <c r="H266" i="1"/>
  <c r="D267" i="1"/>
  <c r="H329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1" i="1"/>
  <c r="H389" i="1"/>
  <c r="D563" i="1"/>
  <c r="D557" i="1"/>
  <c r="D554" i="1"/>
  <c r="D551" i="1"/>
  <c r="D540" i="1"/>
  <c r="D536" i="1"/>
  <c r="D533" i="1"/>
  <c r="D530" i="1"/>
  <c r="D527" i="1"/>
  <c r="D485" i="1"/>
  <c r="D477" i="1"/>
  <c r="D470" i="1"/>
  <c r="D460" i="1"/>
  <c r="D454" i="1"/>
  <c r="D432" i="1"/>
  <c r="D420" i="1"/>
  <c r="D415" i="1"/>
  <c r="D397" i="1"/>
  <c r="D394" i="1"/>
  <c r="D379" i="1"/>
  <c r="D376" i="1"/>
  <c r="D365" i="1"/>
  <c r="D354" i="1"/>
  <c r="D351" i="1"/>
  <c r="D339" i="1"/>
  <c r="D332" i="1"/>
  <c r="D322" i="1"/>
  <c r="D306" i="1"/>
  <c r="D302" i="1"/>
  <c r="D298" i="1"/>
  <c r="D291" i="1"/>
  <c r="D273" i="1"/>
  <c r="D257" i="1"/>
  <c r="D237" i="1"/>
  <c r="D234" i="1"/>
  <c r="D222" i="1"/>
  <c r="D209" i="1"/>
  <c r="D206" i="1"/>
  <c r="D202" i="1"/>
  <c r="D195" i="1"/>
  <c r="D187" i="1"/>
  <c r="D184" i="1"/>
  <c r="D180" i="1"/>
  <c r="D171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2" i="1" l="1"/>
  <c r="D545" i="1" s="1"/>
  <c r="D147" i="1"/>
  <c r="D544" i="1" s="1"/>
  <c r="D38" i="1"/>
  <c r="H199" i="1"/>
  <c r="D546" i="1" l="1"/>
  <c r="H520" i="1"/>
  <c r="H387" i="1"/>
  <c r="F71" i="1" l="1"/>
  <c r="H71" i="1" s="1"/>
  <c r="H70" i="1"/>
  <c r="H177" i="1"/>
  <c r="H127" i="1" l="1"/>
  <c r="F291" i="1" l="1"/>
  <c r="H290" i="1"/>
  <c r="F563" i="1" l="1"/>
  <c r="F560" i="1"/>
  <c r="F554" i="1"/>
  <c r="F551" i="1"/>
  <c r="F540" i="1"/>
  <c r="F536" i="1"/>
  <c r="F533" i="1"/>
  <c r="F530" i="1"/>
  <c r="F527" i="1"/>
  <c r="F485" i="1"/>
  <c r="F477" i="1"/>
  <c r="F470" i="1"/>
  <c r="F460" i="1"/>
  <c r="F454" i="1"/>
  <c r="F432" i="1"/>
  <c r="F420" i="1"/>
  <c r="F415" i="1"/>
  <c r="F397" i="1"/>
  <c r="F394" i="1"/>
  <c r="F379" i="1"/>
  <c r="F376" i="1"/>
  <c r="F365" i="1"/>
  <c r="F354" i="1"/>
  <c r="F351" i="1"/>
  <c r="F339" i="1"/>
  <c r="F332" i="1"/>
  <c r="F322" i="1"/>
  <c r="F306" i="1"/>
  <c r="F302" i="1"/>
  <c r="F298" i="1"/>
  <c r="F273" i="1"/>
  <c r="F257" i="1"/>
  <c r="F237" i="1"/>
  <c r="F234" i="1"/>
  <c r="F222" i="1"/>
  <c r="F209" i="1"/>
  <c r="F206" i="1"/>
  <c r="F202" i="1"/>
  <c r="F195" i="1"/>
  <c r="F187" i="1"/>
  <c r="F184" i="1"/>
  <c r="F180" i="1"/>
  <c r="F171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2" i="1"/>
  <c r="F545" i="1" s="1"/>
  <c r="F147" i="1"/>
  <c r="F544" i="1" s="1"/>
  <c r="F546" i="1" l="1"/>
  <c r="H67" i="1"/>
  <c r="H68" i="1" s="1"/>
  <c r="H289" i="1"/>
  <c r="F566" i="1" l="1"/>
  <c r="H546" i="1"/>
  <c r="F556" i="1" s="1"/>
  <c r="H220" i="1"/>
  <c r="F557" i="1" l="1"/>
  <c r="H557" i="1" s="1"/>
  <c r="H556" i="1"/>
  <c r="H488" i="1"/>
  <c r="H201" i="1" l="1"/>
  <c r="H413" i="1"/>
  <c r="H482" i="1"/>
  <c r="H280" i="1"/>
  <c r="H166" i="1"/>
  <c r="H243" i="1" l="1"/>
  <c r="H539" i="1" l="1"/>
  <c r="H540" i="1" s="1"/>
  <c r="H260" i="1"/>
  <c r="H562" i="1" l="1"/>
  <c r="H559" i="1"/>
  <c r="H553" i="1"/>
  <c r="H550" i="1"/>
  <c r="H27" i="1"/>
  <c r="H535" i="1" l="1"/>
  <c r="H536" i="1" s="1"/>
  <c r="H532" i="1"/>
  <c r="H533" i="1" s="1"/>
  <c r="H529" i="1"/>
  <c r="H530" i="1" s="1"/>
  <c r="H526" i="1"/>
  <c r="H525" i="1"/>
  <c r="H523" i="1"/>
  <c r="H522" i="1"/>
  <c r="H521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6" i="1"/>
  <c r="H495" i="1"/>
  <c r="H494" i="1"/>
  <c r="H493" i="1"/>
  <c r="H492" i="1"/>
  <c r="H491" i="1"/>
  <c r="H490" i="1"/>
  <c r="H489" i="1"/>
  <c r="H487" i="1"/>
  <c r="H484" i="1"/>
  <c r="H483" i="1"/>
  <c r="H481" i="1"/>
  <c r="H480" i="1"/>
  <c r="H479" i="1"/>
  <c r="H476" i="1"/>
  <c r="H475" i="1"/>
  <c r="H474" i="1"/>
  <c r="H473" i="1"/>
  <c r="H472" i="1"/>
  <c r="H469" i="1"/>
  <c r="H468" i="1"/>
  <c r="H467" i="1"/>
  <c r="H466" i="1"/>
  <c r="H465" i="1"/>
  <c r="H464" i="1"/>
  <c r="H463" i="1"/>
  <c r="H462" i="1"/>
  <c r="H459" i="1"/>
  <c r="H458" i="1"/>
  <c r="H457" i="1"/>
  <c r="H456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1" i="1"/>
  <c r="H430" i="1"/>
  <c r="H429" i="1"/>
  <c r="H425" i="1"/>
  <c r="H424" i="1"/>
  <c r="H423" i="1"/>
  <c r="H422" i="1"/>
  <c r="H419" i="1"/>
  <c r="H418" i="1"/>
  <c r="H417" i="1"/>
  <c r="H414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6" i="1"/>
  <c r="H397" i="1" s="1"/>
  <c r="H393" i="1"/>
  <c r="H392" i="1"/>
  <c r="H390" i="1"/>
  <c r="H388" i="1"/>
  <c r="H386" i="1"/>
  <c r="H385" i="1"/>
  <c r="H384" i="1"/>
  <c r="H383" i="1"/>
  <c r="H382" i="1"/>
  <c r="H381" i="1"/>
  <c r="H378" i="1"/>
  <c r="H379" i="1" s="1"/>
  <c r="H375" i="1"/>
  <c r="H374" i="1"/>
  <c r="H373" i="1"/>
  <c r="H372" i="1"/>
  <c r="H370" i="1"/>
  <c r="H369" i="1"/>
  <c r="H368" i="1"/>
  <c r="H367" i="1"/>
  <c r="H364" i="1"/>
  <c r="H363" i="1"/>
  <c r="H362" i="1"/>
  <c r="H361" i="1"/>
  <c r="H360" i="1"/>
  <c r="H359" i="1"/>
  <c r="H358" i="1"/>
  <c r="H357" i="1"/>
  <c r="H356" i="1"/>
  <c r="H353" i="1"/>
  <c r="H354" i="1" s="1"/>
  <c r="H350" i="1"/>
  <c r="H349" i="1"/>
  <c r="H348" i="1"/>
  <c r="H347" i="1"/>
  <c r="H346" i="1"/>
  <c r="H345" i="1"/>
  <c r="H344" i="1"/>
  <c r="H343" i="1"/>
  <c r="H342" i="1"/>
  <c r="H341" i="1"/>
  <c r="H338" i="1"/>
  <c r="H337" i="1"/>
  <c r="H336" i="1"/>
  <c r="H335" i="1"/>
  <c r="H334" i="1"/>
  <c r="H331" i="1"/>
  <c r="H330" i="1"/>
  <c r="H328" i="1"/>
  <c r="H327" i="1"/>
  <c r="H326" i="1"/>
  <c r="H325" i="1"/>
  <c r="H324" i="1"/>
  <c r="H321" i="1"/>
  <c r="H320" i="1"/>
  <c r="H319" i="1"/>
  <c r="H318" i="1"/>
  <c r="H317" i="1"/>
  <c r="H316" i="1"/>
  <c r="H315" i="1"/>
  <c r="H314" i="1"/>
  <c r="H313" i="1"/>
  <c r="H312" i="1"/>
  <c r="H308" i="1"/>
  <c r="H310" i="1" s="1"/>
  <c r="H305" i="1"/>
  <c r="H304" i="1"/>
  <c r="H301" i="1"/>
  <c r="H300" i="1"/>
  <c r="H297" i="1"/>
  <c r="H296" i="1"/>
  <c r="H295" i="1"/>
  <c r="H294" i="1"/>
  <c r="H293" i="1"/>
  <c r="H288" i="1"/>
  <c r="H287" i="1"/>
  <c r="H286" i="1"/>
  <c r="H285" i="1"/>
  <c r="H284" i="1"/>
  <c r="H283" i="1"/>
  <c r="H282" i="1"/>
  <c r="H281" i="1"/>
  <c r="H279" i="1"/>
  <c r="H278" i="1"/>
  <c r="H277" i="1"/>
  <c r="H276" i="1"/>
  <c r="H275" i="1"/>
  <c r="H272" i="1"/>
  <c r="H271" i="1"/>
  <c r="H270" i="1"/>
  <c r="H269" i="1"/>
  <c r="H265" i="1"/>
  <c r="H264" i="1"/>
  <c r="H263" i="1"/>
  <c r="H262" i="1"/>
  <c r="H261" i="1"/>
  <c r="H259" i="1"/>
  <c r="H256" i="1"/>
  <c r="H255" i="1"/>
  <c r="H254" i="1"/>
  <c r="H253" i="1"/>
  <c r="H252" i="1"/>
  <c r="H250" i="1"/>
  <c r="H249" i="1"/>
  <c r="H248" i="1"/>
  <c r="H247" i="1"/>
  <c r="H246" i="1"/>
  <c r="H245" i="1"/>
  <c r="H244" i="1"/>
  <c r="H242" i="1"/>
  <c r="H241" i="1"/>
  <c r="H240" i="1"/>
  <c r="H239" i="1"/>
  <c r="H233" i="1"/>
  <c r="H232" i="1"/>
  <c r="H231" i="1"/>
  <c r="H230" i="1"/>
  <c r="H229" i="1"/>
  <c r="H228" i="1"/>
  <c r="H227" i="1"/>
  <c r="H226" i="1"/>
  <c r="H225" i="1"/>
  <c r="H224" i="1"/>
  <c r="H221" i="1"/>
  <c r="H218" i="1"/>
  <c r="H217" i="1"/>
  <c r="H216" i="1"/>
  <c r="H215" i="1"/>
  <c r="H214" i="1"/>
  <c r="H213" i="1"/>
  <c r="H212" i="1"/>
  <c r="H211" i="1"/>
  <c r="H208" i="1"/>
  <c r="H209" i="1" s="1"/>
  <c r="H205" i="1"/>
  <c r="H204" i="1"/>
  <c r="H200" i="1"/>
  <c r="H198" i="1"/>
  <c r="H197" i="1"/>
  <c r="H194" i="1"/>
  <c r="H193" i="1"/>
  <c r="H192" i="1"/>
  <c r="H191" i="1"/>
  <c r="H190" i="1"/>
  <c r="H189" i="1"/>
  <c r="H186" i="1"/>
  <c r="H187" i="1" s="1"/>
  <c r="H183" i="1"/>
  <c r="H182" i="1"/>
  <c r="H179" i="1"/>
  <c r="H178" i="1"/>
  <c r="H176" i="1"/>
  <c r="H175" i="1"/>
  <c r="H173" i="1"/>
  <c r="H170" i="1"/>
  <c r="H169" i="1"/>
  <c r="H168" i="1"/>
  <c r="H167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3" i="1"/>
  <c r="H560" i="1"/>
  <c r="H554" i="1"/>
  <c r="H551" i="1"/>
  <c r="H427" i="1" l="1"/>
  <c r="H291" i="1"/>
  <c r="H58" i="1"/>
  <c r="H206" i="1"/>
  <c r="H306" i="1"/>
  <c r="H139" i="1"/>
  <c r="H21" i="1"/>
  <c r="H119" i="1"/>
  <c r="H339" i="1"/>
  <c r="H351" i="1"/>
  <c r="H376" i="1"/>
  <c r="H415" i="1"/>
  <c r="H171" i="1"/>
  <c r="H195" i="1"/>
  <c r="H202" i="1"/>
  <c r="H222" i="1"/>
  <c r="H432" i="1"/>
  <c r="H36" i="1"/>
  <c r="H147" i="1" s="1"/>
  <c r="H115" i="1"/>
  <c r="H527" i="1"/>
  <c r="H267" i="1"/>
  <c r="H273" i="1"/>
  <c r="H302" i="1"/>
  <c r="H542" i="1"/>
  <c r="H55" i="1"/>
  <c r="H104" i="1"/>
  <c r="H298" i="1"/>
  <c r="H322" i="1"/>
  <c r="H394" i="1"/>
  <c r="H454" i="1"/>
  <c r="H460" i="1"/>
  <c r="H470" i="1"/>
  <c r="H477" i="1"/>
  <c r="H180" i="1"/>
  <c r="H184" i="1"/>
  <c r="H234" i="1"/>
  <c r="H332" i="1"/>
  <c r="H365" i="1"/>
  <c r="H420" i="1"/>
  <c r="H485" i="1"/>
  <c r="H544" i="1"/>
  <c r="H82" i="1"/>
  <c r="H88" i="1"/>
  <c r="H131" i="1"/>
  <c r="H135" i="1"/>
  <c r="H145" i="1"/>
  <c r="H257" i="1"/>
  <c r="C545" i="1"/>
  <c r="C544" i="1"/>
  <c r="H236" i="1"/>
  <c r="H237" i="1" s="1"/>
  <c r="H38" i="1" l="1"/>
  <c r="H545" i="1" l="1"/>
</calcChain>
</file>

<file path=xl/sharedStrings.xml><?xml version="1.0" encoding="utf-8"?>
<sst xmlns="http://schemas.openxmlformats.org/spreadsheetml/2006/main" count="848" uniqueCount="261">
  <si>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</si>
  <si>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</si>
  <si>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</si>
  <si>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</si>
  <si>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</si>
  <si>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</si>
  <si>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</si>
  <si>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</si>
  <si>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</si>
  <si>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</si>
  <si>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</si>
  <si>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</si>
  <si>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</si>
  <si>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</si>
  <si>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</si>
  <si>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</si>
  <si>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</si>
  <si>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</si>
  <si>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</si>
  <si>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</si>
  <si>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</si>
  <si>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</si>
  <si>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</si>
  <si>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</si>
  <si>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</si>
  <si>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</si>
  <si>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</si>
  <si>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</si>
  <si>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</si>
  <si>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</si>
  <si>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</si>
  <si>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</si>
  <si>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</si>
  <si>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</si>
  <si>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</si>
  <si>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</si>
  <si>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</si>
  <si>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</si>
  <si>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</si>
  <si>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</si>
  <si>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</si>
  <si>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</si>
  <si>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</si>
  <si>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</si>
  <si>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</si>
  <si>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</si>
  <si>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</si>
  <si>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</si>
  <si>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</si>
  <si>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</si>
  <si>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</si>
  <si>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</si>
  <si>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</si>
  <si>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</si>
  <si>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</si>
  <si>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</si>
  <si>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</si>
  <si>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</si>
  <si>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</si>
  <si>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</si>
  <si>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</si>
  <si>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</si>
  <si>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</si>
  <si>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</si>
  <si>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</si>
  <si>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</si>
  <si>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</si>
  <si>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</si>
  <si>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</si>
  <si>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</si>
  <si>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</si>
  <si>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</si>
  <si>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</si>
  <si>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</si>
  <si>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</si>
  <si>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</si>
  <si>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</si>
  <si>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</si>
  <si>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</si>
  <si>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</si>
  <si>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</si>
  <si>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</si>
  <si>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</si>
  <si>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</si>
  <si>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</si>
  <si>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</si>
  <si>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</si>
  <si>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</si>
  <si>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</si>
  <si>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</si>
  <si>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</si>
  <si>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</si>
  <si>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</si>
  <si>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</si>
  <si>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</si>
  <si>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</si>
  <si>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</si>
  <si>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</si>
  <si>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</si>
  <si>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</si>
  <si>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</si>
  <si>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</si>
  <si>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</si>
  <si>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</si>
  <si>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</si>
  <si>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</si>
  <si>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</si>
  <si>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</si>
  <si>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</si>
  <si>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</si>
  <si>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</si>
  <si>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</si>
  <si>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</si>
  <si>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</si>
  <si>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</si>
  <si>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</si>
  <si>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</si>
  <si>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</si>
  <si>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</si>
  <si>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</si>
  <si>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</si>
  <si>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</si>
  <si>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</si>
  <si>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</si>
  <si>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</si>
  <si>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</si>
  <si>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</si>
  <si>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</si>
  <si>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</si>
  <si>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</si>
  <si>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</si>
  <si>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</si>
  <si>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</si>
  <si>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</si>
  <si>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</si>
  <si>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</si>
  <si>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</si>
  <si>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</si>
  <si>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</si>
  <si>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</si>
  <si>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</si>
  <si>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</si>
  <si>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</si>
  <si>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</si>
  <si>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</si>
  <si>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</si>
  <si>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</si>
  <si>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</si>
  <si>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</si>
  <si>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</si>
  <si>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</si>
  <si>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</si>
  <si>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</si>
  <si>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</si>
  <si>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</si>
  <si>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</si>
  <si>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</si>
  <si>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</si>
  <si>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</si>
  <si>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</si>
  <si>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</si>
  <si>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</si>
  <si>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</si>
  <si>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</si>
  <si>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</si>
  <si>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</si>
  <si>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</si>
  <si>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</si>
  <si>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</si>
  <si>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</si>
  <si>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</si>
  <si>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</si>
  <si>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</si>
  <si>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</si>
  <si>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</si>
  <si>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</si>
  <si>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</si>
  <si>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</si>
  <si>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</si>
  <si>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</si>
  <si>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</si>
  <si>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</si>
  <si>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</si>
  <si>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</si>
  <si>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</si>
  <si>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</si>
  <si>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</si>
  <si>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</si>
  <si>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</si>
  <si>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</si>
  <si>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</si>
  <si>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</si>
  <si>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</si>
  <si>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</si>
  <si>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</si>
  <si>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</si>
  <si>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</si>
  <si>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</si>
  <si>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</si>
  <si>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</si>
  <si>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</si>
  <si>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</si>
  <si>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</si>
  <si>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</si>
  <si>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</si>
  <si>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</si>
  <si>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</si>
  <si>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</si>
  <si>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</si>
  <si>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</si>
  <si>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</si>
  <si>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</si>
  <si>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</si>
  <si>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</si>
  <si>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</si>
  <si>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</si>
  <si>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</si>
  <si>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</si>
  <si>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</si>
  <si>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</si>
  <si>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</si>
  <si>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</si>
  <si>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</si>
  <si>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</si>
  <si>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</si>
  <si>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</si>
  <si>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</si>
  <si>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</si>
  <si>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</si>
  <si>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</si>
  <si>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</si>
  <si>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</si>
  <si>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</si>
  <si>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</si>
  <si>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</si>
  <si>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</si>
  <si>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</si>
  <si>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</si>
  <si>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</si>
  <si>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</si>
  <si>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</si>
  <si>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</si>
  <si>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</si>
  <si>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</si>
  <si>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</si>
  <si>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</si>
  <si>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</si>
  <si>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</si>
  <si>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</si>
  <si>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</si>
  <si>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</si>
  <si>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</si>
  <si>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</si>
  <si>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 xml:space="preserve">19. rozpočtové opatření Městyse Malšice na rok 2015 - 16.9.2015 - schváleno zastupitelstvem </t>
  </si>
  <si>
    <t>doúčtování provizí Garanta - dotace ROP</t>
  </si>
  <si>
    <t>doplacení oddílné kanalizace Čenkov - pozastávky a konečná faktura</t>
  </si>
  <si>
    <t>lavičky na hřbitov</t>
  </si>
  <si>
    <t>nákup popelnic na prodej</t>
  </si>
  <si>
    <t>Příjmy z prodeje zboží</t>
  </si>
  <si>
    <t>prodej popelnic</t>
  </si>
  <si>
    <t>prořez vrb u rybníka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</si>
</sst>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9"/>
  <sheetViews>
    <sheetView tabSelected="1" topLeftCell="A532" zoomScaleNormal="100" zoomScaleSheetLayoutView="65" workbookViewId="0">
      <selection activeCell="H109" sqref="H109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253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53000</v>
      </c>
      <c r="H15" s="3">
        <f t="shared" si="0"/>
        <v>5000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23433800</v>
      </c>
      <c r="G21" s="4" t="s">
        <v>18</v>
      </c>
      <c r="H21" s="10">
        <f>SUM(H7:H20)</f>
        <v>5000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2740410</v>
      </c>
      <c r="E36" s="4" t="s">
        <v>18</v>
      </c>
      <c r="F36" s="10">
        <f>SUM(F25:F35)</f>
        <v>2740410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26169210</v>
      </c>
      <c r="F38" s="10">
        <f>SUMIF(G7:G37,"*",F7:F37)</f>
        <v>26174210</v>
      </c>
      <c r="H38" s="10">
        <f>SUMIF(I7:I37,"*",H7:H37)</f>
        <v>5000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132200</v>
      </c>
      <c r="F84" s="3">
        <v>132200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619200</v>
      </c>
      <c r="E88" s="2" t="s">
        <v>18</v>
      </c>
      <c r="F88" s="10">
        <f>SUM(F83:F87)</f>
        <v>619200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ht="12.75" customHeight="1" x14ac:dyDescent="0.2">
      <c r="A107" s="2">
        <v>3722</v>
      </c>
      <c r="B107" s="2">
        <v>2112</v>
      </c>
      <c r="C107" s="2" t="s">
        <v>258</v>
      </c>
      <c r="D107" s="3">
        <v>0</v>
      </c>
      <c r="F107" s="3">
        <v>23000</v>
      </c>
      <c r="H107" s="3">
        <f>F107-D107</f>
        <v>23000</v>
      </c>
      <c r="J107" s="2" t="s">
        <v>259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100000</v>
      </c>
      <c r="E108" s="4" t="s">
        <v>18</v>
      </c>
      <c r="F108" s="10">
        <f>SUM(F105:F107)</f>
        <v>123000</v>
      </c>
      <c r="G108" s="4" t="s">
        <v>18</v>
      </c>
      <c r="H108" s="10">
        <f>SUM(H105:H107)</f>
        <v>23000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120000</v>
      </c>
      <c r="E113" s="2"/>
      <c r="F113" s="3">
        <v>120000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120000</v>
      </c>
      <c r="E115" s="4" t="s">
        <v>18</v>
      </c>
      <c r="F115" s="10">
        <f>SUM(F113:F114)</f>
        <v>120000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65500</v>
      </c>
      <c r="G126" s="2"/>
      <c r="H126" s="3">
        <f>F126-D126</f>
        <v>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100000</v>
      </c>
      <c r="E127" s="2"/>
      <c r="F127" s="3">
        <v>100000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10000</v>
      </c>
      <c r="G128" s="2"/>
      <c r="H128" s="3">
        <f>F128-D128</f>
        <v>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409500</v>
      </c>
      <c r="E131" s="4" t="s">
        <v>18</v>
      </c>
      <c r="F131" s="10">
        <f>SUM(F126:F130)</f>
        <v>409500</v>
      </c>
      <c r="G131" s="4" t="s">
        <v>18</v>
      </c>
      <c r="H131" s="10">
        <f>SUM(H126:H130)</f>
        <v>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18000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18000</v>
      </c>
      <c r="G135" s="4" t="s">
        <v>18</v>
      </c>
      <c r="H135" s="10">
        <f>SUM(H132:H134)</f>
        <v>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35297310</v>
      </c>
      <c r="E147" s="4"/>
      <c r="F147" s="10">
        <f>SUMIF(G7:G146,"*",F7:F146)</f>
        <v>35325310</v>
      </c>
      <c r="G147" s="4"/>
      <c r="H147" s="10">
        <f>SUMIF(I7:I146,"*",H7:H146)</f>
        <v>28000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340000</v>
      </c>
      <c r="H151" s="3">
        <f t="shared" ref="H151:H170" si="4">F151-D151</f>
        <v>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94000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600000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1800000</v>
      </c>
      <c r="H164" s="3">
        <f>F164-D164</f>
        <v>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250000</v>
      </c>
      <c r="H165" s="3">
        <f t="shared" si="4"/>
        <v>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5362</v>
      </c>
      <c r="C167" s="2" t="s">
        <v>188</v>
      </c>
      <c r="D167" s="3">
        <v>0</v>
      </c>
      <c r="F167" s="3">
        <v>0</v>
      </c>
      <c r="H167" s="3">
        <f t="shared" si="4"/>
        <v>0</v>
      </c>
    </row>
    <row r="168" spans="1:10" ht="12.75" customHeight="1" x14ac:dyDescent="0.2">
      <c r="A168" s="2">
        <v>1031</v>
      </c>
      <c r="B168" s="2">
        <v>5365</v>
      </c>
      <c r="C168" s="2" t="s">
        <v>189</v>
      </c>
      <c r="D168" s="3">
        <v>0</v>
      </c>
      <c r="F168" s="3">
        <v>0</v>
      </c>
      <c r="H168" s="3">
        <f t="shared" si="4"/>
        <v>0</v>
      </c>
    </row>
    <row r="169" spans="1:10" s="4" customFormat="1" ht="12.75" customHeight="1" x14ac:dyDescent="0.2">
      <c r="A169" s="2">
        <v>1031</v>
      </c>
      <c r="B169" s="2">
        <v>6119</v>
      </c>
      <c r="C169" s="2" t="s">
        <v>200</v>
      </c>
      <c r="D169" s="3">
        <v>0</v>
      </c>
      <c r="E169" s="2"/>
      <c r="F169" s="3">
        <v>0</v>
      </c>
      <c r="G169" s="2"/>
      <c r="H169" s="3">
        <f t="shared" si="4"/>
        <v>0</v>
      </c>
      <c r="I169" s="2"/>
      <c r="J169" s="2"/>
    </row>
    <row r="170" spans="1:10" ht="12.75" customHeight="1" x14ac:dyDescent="0.2">
      <c r="A170" s="2">
        <v>1031</v>
      </c>
      <c r="B170" s="2">
        <v>6123</v>
      </c>
      <c r="C170" s="2" t="s">
        <v>85</v>
      </c>
      <c r="D170" s="3">
        <v>0</v>
      </c>
      <c r="F170" s="3">
        <v>0</v>
      </c>
      <c r="H170" s="3">
        <f t="shared" si="4"/>
        <v>0</v>
      </c>
      <c r="J170" s="18"/>
    </row>
    <row r="171" spans="1:10" ht="12.75" customHeight="1" x14ac:dyDescent="0.2">
      <c r="A171" s="4">
        <v>1031</v>
      </c>
      <c r="B171" s="4"/>
      <c r="C171" s="4" t="s">
        <v>33</v>
      </c>
      <c r="D171" s="10">
        <f>SUM(D150:D170)</f>
        <v>3232500</v>
      </c>
      <c r="E171" s="4" t="s">
        <v>18</v>
      </c>
      <c r="F171" s="10">
        <f>SUM(F150:F170)</f>
        <v>3232500</v>
      </c>
      <c r="G171" s="4" t="s">
        <v>18</v>
      </c>
      <c r="H171" s="10">
        <f>SUM(H150:H170)</f>
        <v>0</v>
      </c>
      <c r="I171" s="4" t="s">
        <v>18</v>
      </c>
      <c r="J171" s="19"/>
    </row>
    <row r="172" spans="1:10" ht="12.75" customHeight="1" x14ac:dyDescent="0.2">
      <c r="D172" s="3"/>
      <c r="F172" s="3"/>
      <c r="H172" s="3"/>
      <c r="J172" s="17"/>
    </row>
    <row r="173" spans="1:10" s="4" customFormat="1" ht="12.75" customHeight="1" x14ac:dyDescent="0.2">
      <c r="A173" s="2">
        <v>2212</v>
      </c>
      <c r="B173" s="2">
        <v>5139</v>
      </c>
      <c r="C173" s="2" t="s">
        <v>78</v>
      </c>
      <c r="D173" s="3">
        <v>40000</v>
      </c>
      <c r="E173" s="2"/>
      <c r="F173" s="3">
        <v>40000</v>
      </c>
      <c r="G173" s="2"/>
      <c r="H173" s="3">
        <f t="shared" ref="H173:H179" si="5">F173-D173</f>
        <v>0</v>
      </c>
      <c r="I173" s="2"/>
      <c r="J173" s="2"/>
    </row>
    <row r="174" spans="1:10" s="4" customFormat="1" ht="12.75" customHeight="1" x14ac:dyDescent="0.2">
      <c r="A174" s="2">
        <v>2212</v>
      </c>
      <c r="B174" s="2">
        <v>5141</v>
      </c>
      <c r="C174" s="2" t="s">
        <v>251</v>
      </c>
      <c r="D174" s="3">
        <v>50000</v>
      </c>
      <c r="E174" s="2"/>
      <c r="F174" s="3">
        <v>50000</v>
      </c>
      <c r="G174" s="2"/>
      <c r="H174" s="3">
        <f>F174-D174</f>
        <v>0</v>
      </c>
      <c r="I174" s="2"/>
      <c r="J174" s="2" t="s">
        <v>0</v>
      </c>
    </row>
    <row r="175" spans="1:10" ht="12.75" customHeight="1" x14ac:dyDescent="0.2">
      <c r="A175" s="2">
        <v>2212</v>
      </c>
      <c r="B175" s="2">
        <v>5156</v>
      </c>
      <c r="C175" s="2" t="s">
        <v>79</v>
      </c>
      <c r="D175" s="3">
        <v>0</v>
      </c>
      <c r="F175" s="3">
        <v>0</v>
      </c>
      <c r="H175" s="3">
        <f t="shared" si="5"/>
        <v>0</v>
      </c>
    </row>
    <row r="176" spans="1:10" ht="12.75" customHeight="1" x14ac:dyDescent="0.2">
      <c r="A176" s="2">
        <v>2212</v>
      </c>
      <c r="B176" s="2">
        <v>5169</v>
      </c>
      <c r="C176" s="2" t="s">
        <v>82</v>
      </c>
      <c r="D176" s="3">
        <v>420000</v>
      </c>
      <c r="F176" s="3">
        <v>500000</v>
      </c>
      <c r="H176" s="3">
        <f t="shared" si="5"/>
        <v>80000</v>
      </c>
      <c r="J176" s="2" t="s">
        <v>254</v>
      </c>
    </row>
    <row r="177" spans="1:10" ht="12.75" customHeight="1" x14ac:dyDescent="0.2">
      <c r="A177" s="2">
        <v>2212</v>
      </c>
      <c r="B177" s="2">
        <v>5171</v>
      </c>
      <c r="C177" s="2" t="s">
        <v>83</v>
      </c>
      <c r="D177" s="3">
        <v>6400000</v>
      </c>
      <c r="F177" s="3">
        <v>6400000</v>
      </c>
      <c r="H177" s="3">
        <f>F177-D177</f>
        <v>0</v>
      </c>
      <c r="J177" s="2" t="s">
        <v>0</v>
      </c>
    </row>
    <row r="178" spans="1:10" ht="12.75" customHeight="1" x14ac:dyDescent="0.2">
      <c r="A178" s="2">
        <v>2212</v>
      </c>
      <c r="B178" s="2">
        <v>6121</v>
      </c>
      <c r="C178" s="2" t="s">
        <v>86</v>
      </c>
      <c r="D178" s="3">
        <v>3870000</v>
      </c>
      <c r="F178" s="3">
        <v>3870000</v>
      </c>
      <c r="H178" s="3">
        <f t="shared" si="5"/>
        <v>0</v>
      </c>
      <c r="J178" s="2" t="s">
        <v>0</v>
      </c>
    </row>
    <row r="179" spans="1:10" ht="12.75" customHeight="1" x14ac:dyDescent="0.2">
      <c r="A179" s="2">
        <v>2212</v>
      </c>
      <c r="B179" s="2">
        <v>6122</v>
      </c>
      <c r="C179" s="2" t="s">
        <v>87</v>
      </c>
      <c r="D179" s="3">
        <v>225000</v>
      </c>
      <c r="F179" s="3">
        <v>225000</v>
      </c>
      <c r="H179" s="3">
        <f t="shared" si="5"/>
        <v>0</v>
      </c>
      <c r="J179" s="2" t="s">
        <v>0</v>
      </c>
    </row>
    <row r="180" spans="1:10" ht="12.75" customHeight="1" x14ac:dyDescent="0.2">
      <c r="A180" s="4">
        <v>2212</v>
      </c>
      <c r="B180" s="4"/>
      <c r="C180" s="4" t="s">
        <v>88</v>
      </c>
      <c r="D180" s="10">
        <f>SUM(D172:D179)</f>
        <v>11005000</v>
      </c>
      <c r="E180" s="4" t="s">
        <v>18</v>
      </c>
      <c r="F180" s="10">
        <f>SUM(F172:F179)</f>
        <v>11085000</v>
      </c>
      <c r="G180" s="4" t="s">
        <v>18</v>
      </c>
      <c r="H180" s="10">
        <f>SUM(H172:H179)</f>
        <v>80000</v>
      </c>
      <c r="I180" s="4" t="s">
        <v>18</v>
      </c>
    </row>
    <row r="181" spans="1:10" ht="12.75" customHeight="1" x14ac:dyDescent="0.2">
      <c r="A181" s="4"/>
      <c r="B181" s="4"/>
      <c r="C181" s="4"/>
      <c r="D181" s="10"/>
      <c r="E181" s="4"/>
      <c r="F181" s="10"/>
      <c r="G181" s="4"/>
      <c r="H181" s="10"/>
      <c r="I181" s="4"/>
    </row>
    <row r="182" spans="1:10" ht="12.75" customHeight="1" x14ac:dyDescent="0.2">
      <c r="A182" s="14">
        <v>2219</v>
      </c>
      <c r="B182" s="2">
        <v>5171</v>
      </c>
      <c r="C182" s="2" t="s">
        <v>83</v>
      </c>
      <c r="D182" s="3">
        <v>0</v>
      </c>
      <c r="F182" s="3">
        <v>0</v>
      </c>
      <c r="H182" s="3">
        <f>F182-D182</f>
        <v>0</v>
      </c>
      <c r="I182" s="4"/>
    </row>
    <row r="183" spans="1:10" ht="12.75" customHeight="1" x14ac:dyDescent="0.2">
      <c r="A183" s="2">
        <v>2219</v>
      </c>
      <c r="B183" s="2">
        <v>6121</v>
      </c>
      <c r="C183" s="2" t="s">
        <v>86</v>
      </c>
      <c r="D183" s="3">
        <v>0</v>
      </c>
      <c r="F183" s="3">
        <v>0</v>
      </c>
      <c r="H183" s="3">
        <f>F183-D183</f>
        <v>0</v>
      </c>
    </row>
    <row r="184" spans="1:10" ht="12.75" customHeight="1" x14ac:dyDescent="0.2">
      <c r="A184" s="4">
        <v>2219</v>
      </c>
      <c r="B184" s="4"/>
      <c r="C184" s="4" t="s">
        <v>89</v>
      </c>
      <c r="D184" s="10">
        <f>SUM(D181:D183)</f>
        <v>0</v>
      </c>
      <c r="E184" s="4" t="s">
        <v>18</v>
      </c>
      <c r="F184" s="10">
        <f>SUM(F181:F183)</f>
        <v>0</v>
      </c>
      <c r="G184" s="4" t="s">
        <v>18</v>
      </c>
      <c r="H184" s="10">
        <f>SUM(H181:H183)</f>
        <v>0</v>
      </c>
      <c r="I184" s="4" t="s">
        <v>18</v>
      </c>
    </row>
    <row r="185" spans="1:10" ht="12.75" customHeight="1" x14ac:dyDescent="0.2">
      <c r="A185" s="4"/>
      <c r="B185" s="4"/>
      <c r="C185" s="4"/>
      <c r="D185" s="10"/>
      <c r="E185" s="4"/>
      <c r="F185" s="10"/>
      <c r="G185" s="4"/>
      <c r="H185" s="10"/>
      <c r="I185" s="4"/>
    </row>
    <row r="186" spans="1:10" ht="12.75" customHeight="1" x14ac:dyDescent="0.2">
      <c r="A186" s="2">
        <v>2221</v>
      </c>
      <c r="B186" s="2">
        <v>6121</v>
      </c>
      <c r="C186" s="2" t="s">
        <v>86</v>
      </c>
      <c r="D186" s="3">
        <v>0</v>
      </c>
      <c r="F186" s="3">
        <v>0</v>
      </c>
      <c r="H186" s="3">
        <f>F186-D186</f>
        <v>0</v>
      </c>
    </row>
    <row r="187" spans="1:10" ht="12.75" customHeight="1" x14ac:dyDescent="0.2">
      <c r="A187" s="4">
        <v>2221</v>
      </c>
      <c r="B187" s="4"/>
      <c r="C187" s="4" t="s">
        <v>90</v>
      </c>
      <c r="D187" s="10">
        <f>SUM(D186:D186)</f>
        <v>0</v>
      </c>
      <c r="E187" s="4" t="s">
        <v>18</v>
      </c>
      <c r="F187" s="10">
        <f>SUM(F186:F186)</f>
        <v>0</v>
      </c>
      <c r="G187" s="4" t="s">
        <v>18</v>
      </c>
      <c r="H187" s="10">
        <f>SUM(H186:H186)</f>
        <v>0</v>
      </c>
      <c r="I187" s="4" t="s">
        <v>18</v>
      </c>
    </row>
    <row r="188" spans="1:10" ht="12.75" customHeight="1" x14ac:dyDescent="0.2"/>
    <row r="189" spans="1:10" ht="12.75" customHeight="1" x14ac:dyDescent="0.2">
      <c r="A189" s="2">
        <v>2310</v>
      </c>
      <c r="B189" s="2">
        <v>5021</v>
      </c>
      <c r="C189" s="2" t="s">
        <v>91</v>
      </c>
      <c r="D189" s="2">
        <v>0</v>
      </c>
      <c r="F189" s="2">
        <v>0</v>
      </c>
      <c r="H189" s="3">
        <f t="shared" ref="H189:H194" si="6">F189-D189</f>
        <v>0</v>
      </c>
    </row>
    <row r="190" spans="1:10" ht="12.75" customHeight="1" x14ac:dyDescent="0.2">
      <c r="A190" s="2">
        <v>2310</v>
      </c>
      <c r="B190" s="2">
        <v>5139</v>
      </c>
      <c r="C190" s="2" t="s">
        <v>92</v>
      </c>
      <c r="D190" s="3">
        <v>30000</v>
      </c>
      <c r="F190" s="3">
        <v>30000</v>
      </c>
      <c r="H190" s="3">
        <f t="shared" si="6"/>
        <v>0</v>
      </c>
    </row>
    <row r="191" spans="1:10" ht="12.75" customHeight="1" x14ac:dyDescent="0.2">
      <c r="A191" s="2">
        <v>2310</v>
      </c>
      <c r="B191" s="2">
        <v>5141</v>
      </c>
      <c r="C191" s="2" t="s">
        <v>93</v>
      </c>
      <c r="D191" s="3">
        <v>190000</v>
      </c>
      <c r="F191" s="3">
        <v>190000</v>
      </c>
      <c r="H191" s="3">
        <f t="shared" si="6"/>
        <v>0</v>
      </c>
    </row>
    <row r="192" spans="1:10" s="4" customFormat="1" ht="12.75" customHeight="1" x14ac:dyDescent="0.2">
      <c r="A192" s="2">
        <v>2310</v>
      </c>
      <c r="B192" s="2">
        <v>5169</v>
      </c>
      <c r="C192" s="2" t="s">
        <v>82</v>
      </c>
      <c r="D192" s="3">
        <v>0</v>
      </c>
      <c r="E192" s="2"/>
      <c r="F192" s="3">
        <v>0</v>
      </c>
      <c r="G192" s="2"/>
      <c r="H192" s="3">
        <f t="shared" si="6"/>
        <v>0</v>
      </c>
      <c r="I192" s="2"/>
      <c r="J192" s="2"/>
    </row>
    <row r="193" spans="1:10" ht="12.75" customHeight="1" x14ac:dyDescent="0.2">
      <c r="A193" s="2">
        <v>2310</v>
      </c>
      <c r="B193" s="2">
        <v>5171</v>
      </c>
      <c r="C193" s="2" t="s">
        <v>83</v>
      </c>
      <c r="D193" s="3">
        <v>110000</v>
      </c>
      <c r="F193" s="3">
        <v>110000</v>
      </c>
      <c r="H193" s="3">
        <f t="shared" si="6"/>
        <v>0</v>
      </c>
    </row>
    <row r="194" spans="1:10" ht="12.75" customHeight="1" x14ac:dyDescent="0.2">
      <c r="A194" s="2">
        <v>2310</v>
      </c>
      <c r="B194" s="2">
        <v>6121</v>
      </c>
      <c r="C194" s="2" t="s">
        <v>94</v>
      </c>
      <c r="D194" s="3">
        <v>120000</v>
      </c>
      <c r="F194" s="3">
        <v>120000</v>
      </c>
      <c r="H194" s="3">
        <f t="shared" si="6"/>
        <v>0</v>
      </c>
    </row>
    <row r="195" spans="1:10" ht="12.75" customHeight="1" x14ac:dyDescent="0.2">
      <c r="A195" s="20">
        <v>2310</v>
      </c>
      <c r="B195" s="4"/>
      <c r="C195" s="4" t="s">
        <v>95</v>
      </c>
      <c r="D195" s="10">
        <f>SUM(D189:D194)</f>
        <v>450000</v>
      </c>
      <c r="E195" s="4" t="s">
        <v>18</v>
      </c>
      <c r="F195" s="10">
        <f>SUM(F189:F194)</f>
        <v>450000</v>
      </c>
      <c r="G195" s="4" t="s">
        <v>18</v>
      </c>
      <c r="H195" s="10">
        <f>SUM(H189:H194)</f>
        <v>0</v>
      </c>
      <c r="I195" s="4" t="s">
        <v>18</v>
      </c>
    </row>
    <row r="196" spans="1:10" ht="12.75" customHeight="1" x14ac:dyDescent="0.2">
      <c r="A196" s="20"/>
    </row>
    <row r="197" spans="1:10" ht="12.75" customHeight="1" x14ac:dyDescent="0.2">
      <c r="A197" s="2">
        <v>2321</v>
      </c>
      <c r="B197" s="2">
        <v>5021</v>
      </c>
      <c r="C197" s="2" t="s">
        <v>91</v>
      </c>
      <c r="D197" s="3">
        <v>0</v>
      </c>
      <c r="E197" s="11"/>
      <c r="F197" s="3">
        <v>0</v>
      </c>
      <c r="G197" s="11"/>
      <c r="H197" s="3">
        <f>F197-D197</f>
        <v>0</v>
      </c>
      <c r="I197" s="11"/>
    </row>
    <row r="198" spans="1:10" ht="12.75" customHeight="1" x14ac:dyDescent="0.2">
      <c r="A198" s="2">
        <v>2321</v>
      </c>
      <c r="B198" s="2">
        <v>5169</v>
      </c>
      <c r="C198" s="2" t="s">
        <v>82</v>
      </c>
      <c r="D198" s="3">
        <v>0</v>
      </c>
      <c r="F198" s="3">
        <v>0</v>
      </c>
      <c r="H198" s="3">
        <f>F198-D198</f>
        <v>0</v>
      </c>
    </row>
    <row r="199" spans="1:10" s="4" customFormat="1" ht="12.75" customHeight="1" x14ac:dyDescent="0.2">
      <c r="A199" s="2">
        <v>2321</v>
      </c>
      <c r="B199" s="2">
        <v>5171</v>
      </c>
      <c r="C199" s="2" t="s">
        <v>83</v>
      </c>
      <c r="D199" s="3">
        <v>655000</v>
      </c>
      <c r="E199" s="2"/>
      <c r="F199" s="3">
        <v>655000</v>
      </c>
      <c r="G199" s="2"/>
      <c r="H199" s="3">
        <f>F199-D199</f>
        <v>0</v>
      </c>
      <c r="I199" s="2"/>
      <c r="J199" s="2" t="s">
        <v>0</v>
      </c>
    </row>
    <row r="200" spans="1:10" s="4" customFormat="1" ht="12.75" customHeight="1" x14ac:dyDescent="0.2">
      <c r="A200" s="2">
        <v>2321</v>
      </c>
      <c r="B200" s="2">
        <v>5362</v>
      </c>
      <c r="C200" s="2" t="s">
        <v>84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2">
        <v>2321</v>
      </c>
      <c r="B201" s="2">
        <v>6121</v>
      </c>
      <c r="C201" s="2" t="s">
        <v>86</v>
      </c>
      <c r="D201" s="3">
        <v>600000</v>
      </c>
      <c r="E201" s="2"/>
      <c r="F201" s="3">
        <v>1800000</v>
      </c>
      <c r="G201" s="2"/>
      <c r="H201" s="3">
        <f>F201-D201</f>
        <v>1200000</v>
      </c>
      <c r="I201" s="2"/>
      <c r="J201" s="2" t="s">
        <v>255</v>
      </c>
    </row>
    <row r="202" spans="1:10" ht="12.75" customHeight="1" x14ac:dyDescent="0.2">
      <c r="A202" s="4">
        <v>2321</v>
      </c>
      <c r="B202" s="4"/>
      <c r="C202" s="4" t="s">
        <v>96</v>
      </c>
      <c r="D202" s="10">
        <f>SUM(D196:D201)</f>
        <v>1255000</v>
      </c>
      <c r="E202" s="4" t="s">
        <v>18</v>
      </c>
      <c r="F202" s="10">
        <f>SUM(F196:F201)</f>
        <v>2455000</v>
      </c>
      <c r="G202" s="4" t="s">
        <v>18</v>
      </c>
      <c r="H202" s="10">
        <f>SUM(H196:H201)</f>
        <v>1200000</v>
      </c>
      <c r="I202" s="4" t="s">
        <v>18</v>
      </c>
    </row>
    <row r="203" spans="1:10" s="4" customFormat="1" ht="12.75" customHeight="1" x14ac:dyDescent="0.2">
      <c r="D203" s="10"/>
      <c r="F203" s="10"/>
      <c r="H203" s="10"/>
      <c r="J203" s="2"/>
    </row>
    <row r="204" spans="1:10" s="4" customFormat="1" ht="12.75" customHeight="1" x14ac:dyDescent="0.2">
      <c r="A204" s="2">
        <v>2339</v>
      </c>
      <c r="B204" s="2">
        <v>5169</v>
      </c>
      <c r="C204" s="2" t="s">
        <v>97</v>
      </c>
      <c r="D204" s="3">
        <v>0</v>
      </c>
      <c r="E204" s="2"/>
      <c r="F204" s="3">
        <v>0</v>
      </c>
      <c r="G204" s="2"/>
      <c r="H204" s="3">
        <f>F204-D204</f>
        <v>0</v>
      </c>
      <c r="I204" s="2"/>
      <c r="J204" s="2"/>
    </row>
    <row r="205" spans="1:10" s="4" customFormat="1" ht="12.75" customHeight="1" x14ac:dyDescent="0.2">
      <c r="A205" s="2">
        <v>2339</v>
      </c>
      <c r="B205" s="2">
        <v>5171</v>
      </c>
      <c r="C205" s="2" t="s">
        <v>83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4">
        <v>2339</v>
      </c>
      <c r="C206" s="4" t="s">
        <v>98</v>
      </c>
      <c r="D206" s="10">
        <f>SUM(D203:D205)</f>
        <v>0</v>
      </c>
      <c r="E206" s="4" t="s">
        <v>18</v>
      </c>
      <c r="F206" s="10">
        <f>SUM(F203:F205)</f>
        <v>0</v>
      </c>
      <c r="G206" s="4" t="s">
        <v>18</v>
      </c>
      <c r="H206" s="10">
        <f>SUM(H203:H205)</f>
        <v>0</v>
      </c>
      <c r="I206" s="4" t="s">
        <v>18</v>
      </c>
      <c r="J206" s="2"/>
    </row>
    <row r="207" spans="1:10" s="4" customFormat="1" ht="12.75" customHeight="1" x14ac:dyDescent="0.2">
      <c r="D207" s="10"/>
      <c r="F207" s="10"/>
      <c r="H207" s="10"/>
      <c r="J207" s="2"/>
    </row>
    <row r="208" spans="1:10" s="4" customFormat="1" ht="12.75" customHeight="1" x14ac:dyDescent="0.2">
      <c r="A208" s="2">
        <v>3111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ht="12.75" customHeight="1" x14ac:dyDescent="0.2">
      <c r="A209" s="4">
        <v>3111</v>
      </c>
      <c r="B209" s="4"/>
      <c r="C209" s="4" t="s">
        <v>100</v>
      </c>
      <c r="D209" s="10">
        <f>SUM(D207:D208)</f>
        <v>0</v>
      </c>
      <c r="E209" s="4" t="s">
        <v>18</v>
      </c>
      <c r="F209" s="10">
        <f>SUM(F207:F208)</f>
        <v>0</v>
      </c>
      <c r="G209" s="4" t="s">
        <v>18</v>
      </c>
      <c r="H209" s="10">
        <f>SUM(H207:H208)</f>
        <v>0</v>
      </c>
      <c r="I209" s="4" t="s">
        <v>18</v>
      </c>
    </row>
    <row r="210" spans="1:10" ht="12.75" customHeight="1" x14ac:dyDescent="0.2">
      <c r="A210" s="4"/>
      <c r="B210" s="4"/>
      <c r="C210" s="4"/>
      <c r="D210" s="10"/>
      <c r="E210" s="4"/>
      <c r="F210" s="10"/>
      <c r="G210" s="4"/>
      <c r="H210" s="10"/>
      <c r="I210" s="4"/>
    </row>
    <row r="211" spans="1:10" s="4" customFormat="1" ht="12.75" customHeight="1" x14ac:dyDescent="0.2">
      <c r="A211" s="2">
        <v>3113</v>
      </c>
      <c r="B211" s="2">
        <v>5137</v>
      </c>
      <c r="C211" s="2" t="s">
        <v>104</v>
      </c>
      <c r="D211" s="3">
        <v>50000</v>
      </c>
      <c r="E211" s="2"/>
      <c r="F211" s="3">
        <v>50000</v>
      </c>
      <c r="G211" s="2"/>
      <c r="H211" s="3">
        <f t="shared" ref="H211:H221" si="7">F211-D211</f>
        <v>0</v>
      </c>
      <c r="I211" s="2"/>
      <c r="J211" s="2"/>
    </row>
    <row r="212" spans="1:10" s="4" customFormat="1" ht="12.75" customHeight="1" x14ac:dyDescent="0.2">
      <c r="A212" s="2">
        <v>3113</v>
      </c>
      <c r="B212" s="2">
        <v>5139</v>
      </c>
      <c r="C212" s="2" t="s">
        <v>78</v>
      </c>
      <c r="D212" s="3">
        <v>12000</v>
      </c>
      <c r="E212" s="2"/>
      <c r="F212" s="3">
        <v>12000</v>
      </c>
      <c r="G212" s="2"/>
      <c r="H212" s="3">
        <f t="shared" si="7"/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5169</v>
      </c>
      <c r="C213" s="2" t="s">
        <v>82</v>
      </c>
      <c r="D213" s="3">
        <v>30000</v>
      </c>
      <c r="E213" s="2"/>
      <c r="F213" s="3">
        <v>30000</v>
      </c>
      <c r="G213" s="2"/>
      <c r="H213" s="3">
        <f t="shared" si="7"/>
        <v>0</v>
      </c>
      <c r="I213" s="2"/>
      <c r="J213" s="2"/>
    </row>
    <row r="214" spans="1:10" s="4" customFormat="1" ht="12.75" customHeight="1" x14ac:dyDescent="0.2">
      <c r="A214" s="2">
        <v>3113</v>
      </c>
      <c r="B214" s="2">
        <v>5171</v>
      </c>
      <c r="C214" s="2" t="s">
        <v>83</v>
      </c>
      <c r="D214" s="3">
        <v>36000</v>
      </c>
      <c r="E214" s="2"/>
      <c r="F214" s="3">
        <v>36000</v>
      </c>
      <c r="G214" s="2"/>
      <c r="H214" s="3">
        <f>F214-D214</f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5175</v>
      </c>
      <c r="C215" s="2" t="s">
        <v>125</v>
      </c>
      <c r="D215" s="3">
        <v>0</v>
      </c>
      <c r="E215" s="2"/>
      <c r="F215" s="3">
        <v>0</v>
      </c>
      <c r="G215" s="2"/>
      <c r="H215" s="3">
        <f t="shared" si="7"/>
        <v>0</v>
      </c>
      <c r="I215" s="2"/>
      <c r="J215" s="2"/>
    </row>
    <row r="216" spans="1:10" s="4" customFormat="1" ht="12.75" customHeight="1" x14ac:dyDescent="0.2">
      <c r="A216" s="2">
        <v>3113</v>
      </c>
      <c r="B216" s="2">
        <v>5194</v>
      </c>
      <c r="C216" s="2" t="s">
        <v>101</v>
      </c>
      <c r="D216" s="3">
        <v>35000</v>
      </c>
      <c r="F216" s="3">
        <v>35000</v>
      </c>
      <c r="H216" s="3">
        <f t="shared" si="7"/>
        <v>0</v>
      </c>
      <c r="J216" s="2" t="s">
        <v>0</v>
      </c>
    </row>
    <row r="217" spans="1:10" ht="12.75" customHeight="1" x14ac:dyDescent="0.2">
      <c r="A217" s="2">
        <v>3113</v>
      </c>
      <c r="B217" s="2">
        <v>5321</v>
      </c>
      <c r="C217" s="2" t="s">
        <v>210</v>
      </c>
      <c r="D217" s="3">
        <v>0</v>
      </c>
      <c r="F217" s="3">
        <v>0</v>
      </c>
      <c r="H217" s="3">
        <f>F217-D217</f>
        <v>0</v>
      </c>
      <c r="I217" s="4"/>
    </row>
    <row r="218" spans="1:10" ht="12.75" customHeight="1" x14ac:dyDescent="0.2">
      <c r="A218" s="2">
        <v>3113</v>
      </c>
      <c r="B218" s="2">
        <v>5331</v>
      </c>
      <c r="C218" s="2" t="s">
        <v>102</v>
      </c>
      <c r="D218" s="3">
        <v>1735000</v>
      </c>
      <c r="F218" s="3">
        <v>1735000</v>
      </c>
      <c r="H218" s="3">
        <f t="shared" si="7"/>
        <v>0</v>
      </c>
    </row>
    <row r="219" spans="1:10" ht="12.75" customHeight="1" x14ac:dyDescent="0.2">
      <c r="A219" s="2">
        <v>3113</v>
      </c>
      <c r="B219" s="2">
        <v>5336</v>
      </c>
      <c r="C219" s="2" t="s">
        <v>252</v>
      </c>
      <c r="D219" s="3">
        <v>764724</v>
      </c>
      <c r="F219" s="3">
        <v>764724</v>
      </c>
      <c r="H219" s="3">
        <f>F219-D219</f>
        <v>0</v>
      </c>
    </row>
    <row r="220" spans="1:10" s="4" customFormat="1" ht="12.75" customHeight="1" x14ac:dyDescent="0.2">
      <c r="A220" s="2">
        <v>3113</v>
      </c>
      <c r="B220" s="2">
        <v>6121</v>
      </c>
      <c r="C220" s="2" t="s">
        <v>94</v>
      </c>
      <c r="D220" s="3">
        <v>3100000</v>
      </c>
      <c r="E220" s="2"/>
      <c r="F220" s="3">
        <v>3100000</v>
      </c>
      <c r="G220" s="2"/>
      <c r="H220" s="3">
        <f>F220-D220</f>
        <v>0</v>
      </c>
      <c r="I220" s="2"/>
      <c r="J220" s="2" t="s">
        <v>0</v>
      </c>
    </row>
    <row r="221" spans="1:10" s="4" customFormat="1" ht="12.75" customHeight="1" x14ac:dyDescent="0.2">
      <c r="A221" s="2">
        <v>3113</v>
      </c>
      <c r="B221" s="2">
        <v>6122</v>
      </c>
      <c r="C221" s="2" t="s">
        <v>223</v>
      </c>
      <c r="D221" s="3">
        <v>0</v>
      </c>
      <c r="E221" s="2"/>
      <c r="F221" s="3">
        <v>0</v>
      </c>
      <c r="G221" s="2"/>
      <c r="H221" s="3">
        <f t="shared" si="7"/>
        <v>0</v>
      </c>
      <c r="I221" s="2"/>
      <c r="J221" s="2"/>
    </row>
    <row r="222" spans="1:10" s="4" customFormat="1" ht="12.75" customHeight="1" x14ac:dyDescent="0.2">
      <c r="A222" s="4">
        <v>3113</v>
      </c>
      <c r="C222" s="4" t="s">
        <v>103</v>
      </c>
      <c r="D222" s="10">
        <f>SUM(D210:D221)</f>
        <v>5762724</v>
      </c>
      <c r="E222" s="4" t="s">
        <v>18</v>
      </c>
      <c r="F222" s="10">
        <f>SUM(F210:F221)</f>
        <v>5762724</v>
      </c>
      <c r="G222" s="4" t="s">
        <v>18</v>
      </c>
      <c r="H222" s="10">
        <f>SUM(H210:H221)</f>
        <v>0</v>
      </c>
      <c r="I222" s="2" t="s">
        <v>18</v>
      </c>
      <c r="J222" s="2"/>
    </row>
    <row r="223" spans="1:10" s="4" customFormat="1" ht="12.75" customHeight="1" x14ac:dyDescent="0.2">
      <c r="D223" s="3"/>
      <c r="E223" s="2"/>
      <c r="F223" s="3"/>
      <c r="G223" s="2"/>
      <c r="H223" s="3"/>
      <c r="I223" s="2"/>
      <c r="J223" s="2"/>
    </row>
    <row r="224" spans="1:10" s="4" customFormat="1" ht="12.75" customHeight="1" x14ac:dyDescent="0.2">
      <c r="A224" s="2">
        <v>3119</v>
      </c>
      <c r="B224" s="2">
        <v>5137</v>
      </c>
      <c r="C224" s="2" t="s">
        <v>104</v>
      </c>
      <c r="D224" s="3">
        <v>0</v>
      </c>
      <c r="E224" s="2"/>
      <c r="F224" s="3">
        <v>0</v>
      </c>
      <c r="G224" s="2"/>
      <c r="H224" s="3">
        <f t="shared" ref="H224:H233" si="8">F224-D224</f>
        <v>0</v>
      </c>
      <c r="I224" s="2"/>
      <c r="J224" s="2"/>
    </row>
    <row r="225" spans="1:10" s="4" customFormat="1" ht="12.75" customHeight="1" x14ac:dyDescent="0.2">
      <c r="A225" s="2">
        <v>3119</v>
      </c>
      <c r="B225" s="2">
        <v>5139</v>
      </c>
      <c r="C225" s="2" t="s">
        <v>92</v>
      </c>
      <c r="D225" s="3">
        <v>0</v>
      </c>
      <c r="E225" s="2"/>
      <c r="F225" s="3">
        <v>0</v>
      </c>
      <c r="G225" s="2"/>
      <c r="H225" s="3">
        <f t="shared" si="8"/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5141</v>
      </c>
      <c r="C226" s="2" t="s">
        <v>93</v>
      </c>
      <c r="D226" s="3">
        <v>63000</v>
      </c>
      <c r="E226" s="2"/>
      <c r="F226" s="3">
        <v>63000</v>
      </c>
      <c r="G226" s="2"/>
      <c r="H226" s="3">
        <f t="shared" si="8"/>
        <v>0</v>
      </c>
      <c r="I226" s="2"/>
      <c r="J226" s="2"/>
    </row>
    <row r="227" spans="1:10" ht="12.75" customHeight="1" x14ac:dyDescent="0.2">
      <c r="A227" s="2">
        <v>3119</v>
      </c>
      <c r="B227" s="2">
        <v>5163</v>
      </c>
      <c r="C227" s="2" t="s">
        <v>80</v>
      </c>
      <c r="D227" s="3">
        <v>0</v>
      </c>
      <c r="F227" s="3">
        <v>0</v>
      </c>
      <c r="H227" s="3">
        <f t="shared" si="8"/>
        <v>0</v>
      </c>
    </row>
    <row r="228" spans="1:10" ht="12.75" customHeight="1" x14ac:dyDescent="0.2">
      <c r="A228" s="2">
        <v>3119</v>
      </c>
      <c r="B228" s="2">
        <v>5165</v>
      </c>
      <c r="C228" s="2" t="s">
        <v>105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5169</v>
      </c>
      <c r="C229" s="2" t="s">
        <v>82</v>
      </c>
      <c r="D229" s="3">
        <v>45000</v>
      </c>
      <c r="F229" s="3">
        <v>45000</v>
      </c>
      <c r="H229" s="3">
        <f t="shared" si="8"/>
        <v>0</v>
      </c>
      <c r="J229" s="2" t="s">
        <v>0</v>
      </c>
    </row>
    <row r="230" spans="1:10" ht="12.75" customHeight="1" x14ac:dyDescent="0.2">
      <c r="A230" s="2">
        <v>3119</v>
      </c>
      <c r="B230" s="2">
        <v>5171</v>
      </c>
      <c r="C230" s="2" t="s">
        <v>83</v>
      </c>
      <c r="D230" s="3">
        <v>20000</v>
      </c>
      <c r="F230" s="3">
        <v>20000</v>
      </c>
      <c r="H230" s="3">
        <f t="shared" si="8"/>
        <v>0</v>
      </c>
    </row>
    <row r="231" spans="1:10" ht="12.75" customHeight="1" x14ac:dyDescent="0.2">
      <c r="A231" s="2">
        <v>3119</v>
      </c>
      <c r="B231" s="2">
        <v>5331</v>
      </c>
      <c r="C231" s="2" t="s">
        <v>102</v>
      </c>
      <c r="D231" s="3">
        <v>0</v>
      </c>
      <c r="E231" s="4"/>
      <c r="F231" s="3">
        <v>0</v>
      </c>
      <c r="G231" s="4"/>
      <c r="H231" s="3">
        <f t="shared" si="8"/>
        <v>0</v>
      </c>
      <c r="I231" s="4"/>
    </row>
    <row r="232" spans="1:10" ht="12.75" customHeight="1" x14ac:dyDescent="0.2">
      <c r="A232" s="2">
        <v>3119</v>
      </c>
      <c r="B232" s="2">
        <v>5336</v>
      </c>
      <c r="C232" s="2" t="s">
        <v>201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6121</v>
      </c>
      <c r="C233" s="2" t="s">
        <v>86</v>
      </c>
      <c r="D233" s="3">
        <v>0</v>
      </c>
      <c r="F233" s="3">
        <v>0</v>
      </c>
      <c r="H233" s="3">
        <f t="shared" si="8"/>
        <v>0</v>
      </c>
    </row>
    <row r="234" spans="1:10" ht="12.75" customHeight="1" x14ac:dyDescent="0.2">
      <c r="A234" s="4">
        <v>3119</v>
      </c>
      <c r="B234" s="4"/>
      <c r="C234" s="4" t="s">
        <v>106</v>
      </c>
      <c r="D234" s="10">
        <f>SUM(D223:D233)</f>
        <v>128000</v>
      </c>
      <c r="E234" s="4" t="s">
        <v>18</v>
      </c>
      <c r="F234" s="10">
        <f>SUM(F223:F233)</f>
        <v>128000</v>
      </c>
      <c r="G234" s="4" t="s">
        <v>18</v>
      </c>
      <c r="H234" s="10">
        <f>SUM(H223:H233)</f>
        <v>0</v>
      </c>
      <c r="I234" s="4" t="s">
        <v>18</v>
      </c>
    </row>
    <row r="235" spans="1:10" ht="12.75" customHeight="1" x14ac:dyDescent="0.2">
      <c r="A235" s="4"/>
      <c r="B235" s="4"/>
      <c r="C235" s="4"/>
      <c r="D235" s="10"/>
      <c r="E235" s="4"/>
      <c r="F235" s="10"/>
      <c r="G235" s="4"/>
      <c r="H235" s="10"/>
      <c r="I235" s="4"/>
    </row>
    <row r="236" spans="1:10" ht="12.75" customHeight="1" x14ac:dyDescent="0.2">
      <c r="A236" s="2">
        <v>3299</v>
      </c>
      <c r="B236" s="2">
        <v>5336</v>
      </c>
      <c r="C236" s="2" t="s">
        <v>107</v>
      </c>
      <c r="D236" s="3">
        <v>0</v>
      </c>
      <c r="F236" s="3">
        <v>0</v>
      </c>
      <c r="H236" s="3">
        <f>F236-D237</f>
        <v>0</v>
      </c>
    </row>
    <row r="237" spans="1:10" ht="12.75" customHeight="1" x14ac:dyDescent="0.2">
      <c r="A237" s="4">
        <v>3299</v>
      </c>
      <c r="B237" s="4"/>
      <c r="C237" s="4" t="s">
        <v>108</v>
      </c>
      <c r="D237" s="10">
        <f>SUM(D235:D236)</f>
        <v>0</v>
      </c>
      <c r="E237" s="4" t="s">
        <v>18</v>
      </c>
      <c r="F237" s="10">
        <f>SUM(F235:F236)</f>
        <v>0</v>
      </c>
      <c r="G237" s="4" t="s">
        <v>18</v>
      </c>
      <c r="H237" s="10">
        <f>SUM(H235:H236)</f>
        <v>0</v>
      </c>
      <c r="I237" s="4" t="s">
        <v>18</v>
      </c>
    </row>
    <row r="238" spans="1:10" ht="12.75" customHeight="1" x14ac:dyDescent="0.2">
      <c r="A238" s="4"/>
      <c r="B238" s="4"/>
      <c r="C238" s="4"/>
      <c r="D238" s="10"/>
      <c r="E238" s="4"/>
      <c r="F238" s="10"/>
      <c r="G238" s="4"/>
      <c r="H238" s="10"/>
      <c r="I238" s="4"/>
    </row>
    <row r="239" spans="1:10" ht="12.75" customHeight="1" x14ac:dyDescent="0.2">
      <c r="A239" s="2">
        <v>3314</v>
      </c>
      <c r="B239" s="2">
        <v>5011</v>
      </c>
      <c r="C239" s="2" t="s">
        <v>109</v>
      </c>
      <c r="D239" s="3">
        <v>330000</v>
      </c>
      <c r="F239" s="3">
        <v>330000</v>
      </c>
      <c r="H239" s="3">
        <f t="shared" ref="H239:H256" si="9">F239-D239</f>
        <v>0</v>
      </c>
    </row>
    <row r="240" spans="1:10" ht="12.75" customHeight="1" x14ac:dyDescent="0.2">
      <c r="A240" s="2">
        <v>3314</v>
      </c>
      <c r="B240" s="2">
        <v>5021</v>
      </c>
      <c r="C240" s="2" t="s">
        <v>72</v>
      </c>
      <c r="D240" s="3">
        <v>0</v>
      </c>
      <c r="F240" s="3">
        <v>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5031</v>
      </c>
      <c r="C241" s="2" t="s">
        <v>73</v>
      </c>
      <c r="D241" s="3">
        <v>86400</v>
      </c>
      <c r="F241" s="3">
        <v>86400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5032</v>
      </c>
      <c r="C242" s="2" t="s">
        <v>74</v>
      </c>
      <c r="D242" s="3">
        <v>30400</v>
      </c>
      <c r="F242" s="3">
        <v>30400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5041</v>
      </c>
      <c r="C243" s="2" t="s">
        <v>234</v>
      </c>
      <c r="D243" s="3">
        <v>100</v>
      </c>
      <c r="F243" s="3">
        <v>100</v>
      </c>
      <c r="H243" s="3">
        <f t="shared" ref="H243" si="10">F243-D243</f>
        <v>0</v>
      </c>
    </row>
    <row r="244" spans="1:10" s="4" customFormat="1" ht="12.75" customHeight="1" x14ac:dyDescent="0.2">
      <c r="A244" s="2">
        <v>3314</v>
      </c>
      <c r="B244" s="2">
        <v>5136</v>
      </c>
      <c r="C244" s="2" t="s">
        <v>110</v>
      </c>
      <c r="D244" s="3">
        <v>140000</v>
      </c>
      <c r="E244" s="2"/>
      <c r="F244" s="3">
        <v>140000</v>
      </c>
      <c r="G244" s="2"/>
      <c r="H244" s="3">
        <f t="shared" si="9"/>
        <v>0</v>
      </c>
      <c r="I244" s="2"/>
      <c r="J244" s="2"/>
    </row>
    <row r="245" spans="1:10" s="4" customFormat="1" ht="12.75" customHeight="1" x14ac:dyDescent="0.2">
      <c r="A245" s="2">
        <v>3314</v>
      </c>
      <c r="B245" s="2">
        <v>5137</v>
      </c>
      <c r="C245" s="2" t="s">
        <v>77</v>
      </c>
      <c r="D245" s="3">
        <v>6000</v>
      </c>
      <c r="E245" s="2"/>
      <c r="F245" s="3">
        <v>6000</v>
      </c>
      <c r="G245" s="2"/>
      <c r="H245" s="3">
        <f t="shared" si="9"/>
        <v>0</v>
      </c>
      <c r="I245" s="2"/>
      <c r="J245" s="2"/>
    </row>
    <row r="246" spans="1:10" ht="12.75" customHeight="1" x14ac:dyDescent="0.2">
      <c r="A246" s="2">
        <v>3314</v>
      </c>
      <c r="B246" s="2">
        <v>5139</v>
      </c>
      <c r="C246" s="2" t="s">
        <v>78</v>
      </c>
      <c r="D246" s="3">
        <v>30000</v>
      </c>
      <c r="F246" s="3">
        <v>30000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5154</v>
      </c>
      <c r="C247" s="2" t="s">
        <v>111</v>
      </c>
      <c r="D247" s="3">
        <v>260000</v>
      </c>
      <c r="F247" s="3">
        <v>260000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5161</v>
      </c>
      <c r="C248" s="2" t="s">
        <v>112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5162</v>
      </c>
      <c r="C249" s="2" t="s">
        <v>113</v>
      </c>
      <c r="D249" s="3">
        <v>15000</v>
      </c>
      <c r="F249" s="3">
        <v>15000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5163</v>
      </c>
      <c r="C250" s="2" t="s">
        <v>80</v>
      </c>
      <c r="D250" s="3">
        <v>0</v>
      </c>
      <c r="F250" s="3">
        <v>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5168</v>
      </c>
      <c r="C251" s="2" t="s">
        <v>162</v>
      </c>
      <c r="D251" s="3">
        <v>30000</v>
      </c>
      <c r="F251" s="3">
        <v>30000</v>
      </c>
      <c r="H251" s="3">
        <f t="shared" si="9"/>
        <v>0</v>
      </c>
      <c r="J251" s="2" t="s">
        <v>0</v>
      </c>
    </row>
    <row r="252" spans="1:10" ht="12.75" customHeight="1" x14ac:dyDescent="0.2">
      <c r="A252" s="2">
        <v>3314</v>
      </c>
      <c r="B252" s="2">
        <v>5169</v>
      </c>
      <c r="C252" s="2" t="s">
        <v>97</v>
      </c>
      <c r="D252" s="3">
        <v>15000</v>
      </c>
      <c r="F252" s="3">
        <v>15000</v>
      </c>
      <c r="H252" s="3">
        <f t="shared" si="9"/>
        <v>0</v>
      </c>
    </row>
    <row r="253" spans="1:10" ht="12.75" customHeight="1" x14ac:dyDescent="0.2">
      <c r="A253" s="2">
        <v>3314</v>
      </c>
      <c r="B253" s="2">
        <v>5171</v>
      </c>
      <c r="C253" s="2" t="s">
        <v>83</v>
      </c>
      <c r="D253" s="3">
        <v>250000</v>
      </c>
      <c r="F253" s="3">
        <v>250000</v>
      </c>
      <c r="H253" s="3">
        <f t="shared" si="9"/>
        <v>0</v>
      </c>
      <c r="J253" s="2" t="s">
        <v>0</v>
      </c>
    </row>
    <row r="254" spans="1:10" ht="12.75" customHeight="1" x14ac:dyDescent="0.2">
      <c r="A254" s="2">
        <v>3314</v>
      </c>
      <c r="B254" s="2">
        <v>5172</v>
      </c>
      <c r="C254" s="2" t="s">
        <v>114</v>
      </c>
      <c r="D254" s="3">
        <v>20000</v>
      </c>
      <c r="F254" s="3">
        <v>20000</v>
      </c>
      <c r="H254" s="3">
        <f t="shared" si="9"/>
        <v>0</v>
      </c>
    </row>
    <row r="255" spans="1:10" ht="12.75" customHeight="1" x14ac:dyDescent="0.2">
      <c r="A255" s="2">
        <v>3314</v>
      </c>
      <c r="B255" s="2">
        <v>5173</v>
      </c>
      <c r="C255" s="2" t="s">
        <v>115</v>
      </c>
      <c r="D255" s="3">
        <v>1000</v>
      </c>
      <c r="F255" s="3">
        <v>1000</v>
      </c>
      <c r="H255" s="3">
        <f t="shared" si="9"/>
        <v>0</v>
      </c>
    </row>
    <row r="256" spans="1:10" ht="12.75" customHeight="1" x14ac:dyDescent="0.2">
      <c r="A256" s="2">
        <v>3314</v>
      </c>
      <c r="B256" s="2">
        <v>5175</v>
      </c>
      <c r="C256" s="2" t="s">
        <v>116</v>
      </c>
      <c r="D256" s="3">
        <v>2500</v>
      </c>
      <c r="F256" s="3">
        <v>2500</v>
      </c>
      <c r="H256" s="3">
        <f t="shared" si="9"/>
        <v>0</v>
      </c>
    </row>
    <row r="257" spans="1:10" ht="12.75" customHeight="1" x14ac:dyDescent="0.2">
      <c r="A257" s="4">
        <v>3314</v>
      </c>
      <c r="B257" s="4"/>
      <c r="C257" s="4" t="s">
        <v>117</v>
      </c>
      <c r="D257" s="10">
        <f>SUM(D239:D256)</f>
        <v>1217400</v>
      </c>
      <c r="E257" s="4" t="s">
        <v>18</v>
      </c>
      <c r="F257" s="10">
        <f>SUM(F239:F256)</f>
        <v>1217400</v>
      </c>
      <c r="G257" s="4" t="s">
        <v>18</v>
      </c>
      <c r="H257" s="10">
        <f>SUM(H239:H256)</f>
        <v>0</v>
      </c>
      <c r="I257" s="4" t="s">
        <v>18</v>
      </c>
    </row>
    <row r="258" spans="1:10" ht="12.75" customHeight="1" x14ac:dyDescent="0.2">
      <c r="D258" s="3"/>
      <c r="F258" s="3"/>
      <c r="H258" s="3"/>
    </row>
    <row r="259" spans="1:10" ht="12.75" customHeight="1" x14ac:dyDescent="0.2">
      <c r="A259" s="2">
        <v>3319</v>
      </c>
      <c r="B259" s="2">
        <v>5021</v>
      </c>
      <c r="C259" s="2" t="s">
        <v>72</v>
      </c>
      <c r="D259" s="3">
        <v>36000</v>
      </c>
      <c r="F259" s="3">
        <v>36000</v>
      </c>
      <c r="H259" s="3">
        <f t="shared" ref="H259:H266" si="11">F259-D259</f>
        <v>0</v>
      </c>
      <c r="J259" s="14"/>
    </row>
    <row r="260" spans="1:10" ht="12.75" customHeight="1" x14ac:dyDescent="0.2">
      <c r="A260" s="2">
        <v>3319</v>
      </c>
      <c r="B260" s="2">
        <v>5137</v>
      </c>
      <c r="C260" s="2" t="s">
        <v>77</v>
      </c>
      <c r="D260" s="3">
        <v>0</v>
      </c>
      <c r="F260" s="3">
        <v>0</v>
      </c>
      <c r="H260" s="3">
        <f t="shared" ref="H260" si="12">F260-D260</f>
        <v>0</v>
      </c>
      <c r="J260" s="14"/>
    </row>
    <row r="261" spans="1:10" ht="12.75" customHeight="1" x14ac:dyDescent="0.2">
      <c r="A261" s="2">
        <v>3319</v>
      </c>
      <c r="B261" s="2">
        <v>5139</v>
      </c>
      <c r="C261" s="2" t="s">
        <v>78</v>
      </c>
      <c r="D261" s="3">
        <v>2000</v>
      </c>
      <c r="F261" s="3">
        <v>2000</v>
      </c>
      <c r="H261" s="3">
        <f t="shared" si="11"/>
        <v>0</v>
      </c>
    </row>
    <row r="262" spans="1:10" ht="12.75" customHeight="1" x14ac:dyDescent="0.2">
      <c r="A262" s="2">
        <v>3319</v>
      </c>
      <c r="B262" s="2">
        <v>5167</v>
      </c>
      <c r="C262" s="2" t="s">
        <v>118</v>
      </c>
      <c r="D262" s="3">
        <v>0</v>
      </c>
      <c r="F262" s="3">
        <v>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5169</v>
      </c>
      <c r="C263" s="2" t="s">
        <v>119</v>
      </c>
      <c r="D263" s="3">
        <v>70000</v>
      </c>
      <c r="F263" s="3">
        <v>70000</v>
      </c>
      <c r="H263" s="3">
        <f t="shared" si="11"/>
        <v>0</v>
      </c>
      <c r="J263" s="2" t="s">
        <v>0</v>
      </c>
    </row>
    <row r="264" spans="1:10" ht="12.75" customHeight="1" x14ac:dyDescent="0.2">
      <c r="A264" s="2">
        <v>3319</v>
      </c>
      <c r="B264" s="2">
        <v>5173</v>
      </c>
      <c r="C264" s="2" t="s">
        <v>115</v>
      </c>
      <c r="D264" s="3">
        <v>0</v>
      </c>
      <c r="F264" s="3">
        <v>0</v>
      </c>
      <c r="H264" s="3">
        <f t="shared" si="11"/>
        <v>0</v>
      </c>
    </row>
    <row r="265" spans="1:10" ht="12.75" customHeight="1" x14ac:dyDescent="0.2">
      <c r="A265" s="2">
        <v>3319</v>
      </c>
      <c r="B265" s="2">
        <v>5175</v>
      </c>
      <c r="C265" s="2" t="s">
        <v>125</v>
      </c>
      <c r="D265" s="3">
        <v>35000</v>
      </c>
      <c r="F265" s="3">
        <v>35000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5194</v>
      </c>
      <c r="C266" s="2" t="s">
        <v>101</v>
      </c>
      <c r="D266" s="3">
        <v>5000</v>
      </c>
      <c r="F266" s="3">
        <v>5000</v>
      </c>
      <c r="H266" s="3">
        <f t="shared" si="11"/>
        <v>0</v>
      </c>
      <c r="J266" s="2" t="s">
        <v>0</v>
      </c>
    </row>
    <row r="267" spans="1:10" ht="12.75" customHeight="1" x14ac:dyDescent="0.2">
      <c r="A267" s="4">
        <v>3319</v>
      </c>
      <c r="C267" s="4" t="s">
        <v>228</v>
      </c>
      <c r="D267" s="10">
        <f>SUM(D258:D266)</f>
        <v>148000</v>
      </c>
      <c r="E267" s="2" t="s">
        <v>18</v>
      </c>
      <c r="F267" s="10">
        <f>SUM(F258:F266)</f>
        <v>148000</v>
      </c>
      <c r="G267" s="2" t="s">
        <v>18</v>
      </c>
      <c r="H267" s="10">
        <f>SUM(H258:H265)</f>
        <v>0</v>
      </c>
      <c r="I267" s="2" t="s">
        <v>18</v>
      </c>
    </row>
    <row r="268" spans="1:10" ht="12.75" customHeight="1" x14ac:dyDescent="0.2">
      <c r="A268" s="4"/>
      <c r="C268" s="4"/>
      <c r="D268" s="10"/>
      <c r="F268" s="10"/>
      <c r="H268" s="10"/>
    </row>
    <row r="269" spans="1:10" ht="12.75" customHeight="1" x14ac:dyDescent="0.2">
      <c r="A269" s="2">
        <v>3341</v>
      </c>
      <c r="B269" s="2">
        <v>5169</v>
      </c>
      <c r="C269" s="2" t="s">
        <v>97</v>
      </c>
      <c r="D269" s="3">
        <v>111000</v>
      </c>
      <c r="F269" s="3">
        <v>111000</v>
      </c>
      <c r="H269" s="3">
        <f>F269-D269</f>
        <v>0</v>
      </c>
    </row>
    <row r="270" spans="1:10" ht="12.75" customHeight="1" x14ac:dyDescent="0.2">
      <c r="A270" s="2">
        <v>3341</v>
      </c>
      <c r="B270" s="2">
        <v>5171</v>
      </c>
      <c r="C270" s="2" t="s">
        <v>83</v>
      </c>
      <c r="D270" s="3">
        <v>30000</v>
      </c>
      <c r="F270" s="3">
        <v>30000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6121</v>
      </c>
      <c r="C271" s="2" t="s">
        <v>99</v>
      </c>
      <c r="D271" s="3">
        <v>0</v>
      </c>
      <c r="F271" s="3">
        <v>0</v>
      </c>
      <c r="H271" s="3">
        <f>F271-D271</f>
        <v>0</v>
      </c>
    </row>
    <row r="272" spans="1:10" ht="12.75" customHeight="1" x14ac:dyDescent="0.2">
      <c r="A272" s="2">
        <v>3341</v>
      </c>
      <c r="B272" s="2">
        <v>6122</v>
      </c>
      <c r="C272" s="2" t="s">
        <v>87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4">
        <v>3341</v>
      </c>
      <c r="C273" s="4" t="s">
        <v>120</v>
      </c>
      <c r="D273" s="10">
        <f>SUM(D268:D272)</f>
        <v>141000</v>
      </c>
      <c r="E273" s="2" t="s">
        <v>18</v>
      </c>
      <c r="F273" s="10">
        <f>SUM(F268:F272)</f>
        <v>141000</v>
      </c>
      <c r="G273" s="2" t="s">
        <v>18</v>
      </c>
      <c r="H273" s="10">
        <f>SUM(H268:H272)</f>
        <v>0</v>
      </c>
      <c r="I273" s="2" t="s">
        <v>18</v>
      </c>
    </row>
    <row r="274" spans="1:10" s="4" customFormat="1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s="4" customFormat="1" ht="12.75" customHeight="1" x14ac:dyDescent="0.2">
      <c r="A275" s="2">
        <v>3392</v>
      </c>
      <c r="B275" s="2">
        <v>5011</v>
      </c>
      <c r="C275" s="2" t="s">
        <v>71</v>
      </c>
      <c r="D275" s="3">
        <v>0</v>
      </c>
      <c r="E275" s="2"/>
      <c r="F275" s="3">
        <v>0</v>
      </c>
      <c r="G275" s="2"/>
      <c r="H275" s="3">
        <f t="shared" ref="H275:H288" si="13">F275-D275</f>
        <v>0</v>
      </c>
      <c r="I275" s="2"/>
      <c r="J275" s="2"/>
    </row>
    <row r="276" spans="1:10" ht="12.75" customHeight="1" x14ac:dyDescent="0.2">
      <c r="A276" s="2">
        <v>3392</v>
      </c>
      <c r="B276" s="2">
        <v>5021</v>
      </c>
      <c r="C276" s="2" t="s">
        <v>72</v>
      </c>
      <c r="D276" s="3">
        <v>0</v>
      </c>
      <c r="F276" s="3">
        <v>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5031</v>
      </c>
      <c r="C277" s="2" t="s">
        <v>73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5032</v>
      </c>
      <c r="C278" s="2" t="s">
        <v>74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5132</v>
      </c>
      <c r="C279" s="2" t="s">
        <v>75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5137</v>
      </c>
      <c r="C280" s="2" t="s">
        <v>169</v>
      </c>
      <c r="D280" s="3">
        <v>40000</v>
      </c>
      <c r="F280" s="3">
        <v>40000</v>
      </c>
      <c r="H280" s="3">
        <f>F280-D280</f>
        <v>0</v>
      </c>
    </row>
    <row r="281" spans="1:10" ht="12.75" customHeight="1" x14ac:dyDescent="0.2">
      <c r="A281" s="2">
        <v>3392</v>
      </c>
      <c r="B281" s="2">
        <v>5139</v>
      </c>
      <c r="C281" s="2" t="s">
        <v>78</v>
      </c>
      <c r="D281" s="3">
        <v>20000</v>
      </c>
      <c r="F281" s="3">
        <v>20000</v>
      </c>
      <c r="H281" s="3">
        <f t="shared" si="13"/>
        <v>0</v>
      </c>
    </row>
    <row r="282" spans="1:10" ht="12.75" customHeight="1" x14ac:dyDescent="0.2">
      <c r="A282" s="2">
        <v>3392</v>
      </c>
      <c r="B282" s="2">
        <v>5144</v>
      </c>
      <c r="C282" s="2" t="s">
        <v>93</v>
      </c>
      <c r="D282" s="3">
        <v>40000</v>
      </c>
      <c r="F282" s="3">
        <v>40000</v>
      </c>
      <c r="H282" s="3">
        <f t="shared" si="13"/>
        <v>0</v>
      </c>
    </row>
    <row r="283" spans="1:10" s="4" customFormat="1" ht="12.75" customHeight="1" x14ac:dyDescent="0.2">
      <c r="A283" s="2">
        <v>3392</v>
      </c>
      <c r="B283" s="2">
        <v>5151</v>
      </c>
      <c r="C283" s="2" t="s">
        <v>121</v>
      </c>
      <c r="D283" s="3">
        <v>50000</v>
      </c>
      <c r="E283" s="2"/>
      <c r="F283" s="3">
        <v>50000</v>
      </c>
      <c r="G283" s="2"/>
      <c r="H283" s="3">
        <f t="shared" si="13"/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5154</v>
      </c>
      <c r="C284" s="2" t="s">
        <v>111</v>
      </c>
      <c r="D284" s="3">
        <v>115000</v>
      </c>
      <c r="E284" s="2"/>
      <c r="F284" s="3">
        <v>115000</v>
      </c>
      <c r="G284" s="2"/>
      <c r="H284" s="3">
        <f t="shared" si="13"/>
        <v>0</v>
      </c>
      <c r="I284" s="2"/>
      <c r="J284" s="2"/>
    </row>
    <row r="285" spans="1:10" ht="12.75" customHeight="1" x14ac:dyDescent="0.2">
      <c r="A285" s="2">
        <v>3392</v>
      </c>
      <c r="B285" s="2">
        <v>5155</v>
      </c>
      <c r="C285" s="2" t="s">
        <v>122</v>
      </c>
      <c r="D285" s="3">
        <v>260000</v>
      </c>
      <c r="F285" s="3">
        <v>260000</v>
      </c>
      <c r="H285" s="23">
        <f t="shared" si="13"/>
        <v>0</v>
      </c>
      <c r="I285" s="24"/>
    </row>
    <row r="286" spans="1:10" ht="12.75" customHeight="1" x14ac:dyDescent="0.2">
      <c r="A286" s="2">
        <v>3392</v>
      </c>
      <c r="B286" s="2">
        <v>5169</v>
      </c>
      <c r="C286" s="2" t="s">
        <v>119</v>
      </c>
      <c r="D286" s="3">
        <v>180000</v>
      </c>
      <c r="F286" s="3">
        <v>180000</v>
      </c>
      <c r="H286" s="3">
        <f t="shared" si="13"/>
        <v>0</v>
      </c>
      <c r="J286" s="2" t="s">
        <v>0</v>
      </c>
    </row>
    <row r="287" spans="1:10" s="4" customFormat="1" ht="12.75" customHeight="1" x14ac:dyDescent="0.2">
      <c r="A287" s="2">
        <v>3392</v>
      </c>
      <c r="B287" s="2">
        <v>5171</v>
      </c>
      <c r="C287" s="2" t="s">
        <v>83</v>
      </c>
      <c r="D287" s="3">
        <v>30000</v>
      </c>
      <c r="E287" s="2"/>
      <c r="F287" s="3">
        <v>30000</v>
      </c>
      <c r="G287" s="2"/>
      <c r="H287" s="3">
        <f>F287-D287</f>
        <v>0</v>
      </c>
      <c r="I287" s="2"/>
      <c r="J287" s="2" t="s">
        <v>0</v>
      </c>
    </row>
    <row r="288" spans="1:10" s="4" customFormat="1" ht="12.75" customHeight="1" x14ac:dyDescent="0.2">
      <c r="A288" s="2">
        <v>3392</v>
      </c>
      <c r="B288" s="2">
        <v>5194</v>
      </c>
      <c r="C288" s="2" t="s">
        <v>101</v>
      </c>
      <c r="D288" s="3">
        <v>0</v>
      </c>
      <c r="E288" s="2"/>
      <c r="F288" s="3">
        <v>0</v>
      </c>
      <c r="G288" s="2"/>
      <c r="H288" s="3">
        <f t="shared" si="13"/>
        <v>0</v>
      </c>
      <c r="I288" s="2"/>
      <c r="J288" s="2"/>
    </row>
    <row r="289" spans="1:10" s="4" customFormat="1" ht="12.75" customHeight="1" x14ac:dyDescent="0.2">
      <c r="A289" s="2">
        <v>3392</v>
      </c>
      <c r="B289" s="2">
        <v>6121</v>
      </c>
      <c r="C289" s="2" t="s">
        <v>94</v>
      </c>
      <c r="D289" s="3">
        <v>0</v>
      </c>
      <c r="E289" s="2"/>
      <c r="F289" s="3">
        <v>0</v>
      </c>
      <c r="G289" s="2"/>
      <c r="H289" s="3">
        <f>F289-D289</f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6122</v>
      </c>
      <c r="C290" s="2" t="s">
        <v>140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4">
        <v>3392</v>
      </c>
      <c r="C291" s="4" t="s">
        <v>123</v>
      </c>
      <c r="D291" s="10">
        <f>SUM(D274:D290)</f>
        <v>735000</v>
      </c>
      <c r="E291" s="4" t="s">
        <v>18</v>
      </c>
      <c r="F291" s="10">
        <f>SUM(F274:F290)</f>
        <v>735000</v>
      </c>
      <c r="G291" s="4" t="s">
        <v>18</v>
      </c>
      <c r="H291" s="10">
        <f>SUM(H274:H290)</f>
        <v>0</v>
      </c>
      <c r="I291" s="4" t="s">
        <v>18</v>
      </c>
      <c r="J291" s="2"/>
    </row>
    <row r="292" spans="1:10" s="4" customFormat="1" ht="12.75" customHeight="1" x14ac:dyDescent="0.2">
      <c r="D292" s="10"/>
      <c r="F292" s="10"/>
      <c r="H292" s="10"/>
      <c r="J292" s="2"/>
    </row>
    <row r="293" spans="1:10" ht="12.75" customHeight="1" x14ac:dyDescent="0.2">
      <c r="A293" s="2">
        <v>3399</v>
      </c>
      <c r="B293" s="2">
        <v>5139</v>
      </c>
      <c r="C293" s="2" t="s">
        <v>78</v>
      </c>
      <c r="D293" s="3">
        <v>5500</v>
      </c>
      <c r="F293" s="3">
        <v>5500</v>
      </c>
      <c r="H293" s="3">
        <f>F293-D293</f>
        <v>0</v>
      </c>
      <c r="J293" s="2" t="s">
        <v>0</v>
      </c>
    </row>
    <row r="294" spans="1:10" ht="12.75" customHeight="1" x14ac:dyDescent="0.2">
      <c r="A294" s="2">
        <v>3399</v>
      </c>
      <c r="B294" s="2">
        <v>5161</v>
      </c>
      <c r="C294" s="2" t="s">
        <v>124</v>
      </c>
      <c r="D294" s="3">
        <v>0</v>
      </c>
      <c r="F294" s="3">
        <v>0</v>
      </c>
      <c r="H294" s="3">
        <f>F294-D294</f>
        <v>0</v>
      </c>
    </row>
    <row r="295" spans="1:10" ht="12.75" customHeight="1" x14ac:dyDescent="0.2">
      <c r="A295" s="2">
        <v>3399</v>
      </c>
      <c r="B295" s="2">
        <v>5169</v>
      </c>
      <c r="C295" s="2" t="s">
        <v>119</v>
      </c>
      <c r="D295" s="3">
        <v>28000</v>
      </c>
      <c r="F295" s="3">
        <v>28000</v>
      </c>
      <c r="H295" s="3">
        <f>F295-D295</f>
        <v>0</v>
      </c>
      <c r="J295" s="2" t="s">
        <v>0</v>
      </c>
    </row>
    <row r="296" spans="1:10" s="4" customFormat="1" ht="12.75" customHeight="1" x14ac:dyDescent="0.2">
      <c r="A296" s="2">
        <v>3399</v>
      </c>
      <c r="B296" s="2">
        <v>5175</v>
      </c>
      <c r="C296" s="2" t="s">
        <v>125</v>
      </c>
      <c r="D296" s="3">
        <v>6000</v>
      </c>
      <c r="E296" s="2"/>
      <c r="F296" s="3">
        <v>6000</v>
      </c>
      <c r="G296" s="2"/>
      <c r="H296" s="3">
        <f>F296-D296</f>
        <v>0</v>
      </c>
      <c r="I296" s="2"/>
      <c r="J296" s="2"/>
    </row>
    <row r="297" spans="1:10" s="4" customFormat="1" ht="12.75" customHeight="1" x14ac:dyDescent="0.2">
      <c r="A297" s="2">
        <v>3399</v>
      </c>
      <c r="B297" s="2">
        <v>5194</v>
      </c>
      <c r="C297" s="2" t="s">
        <v>101</v>
      </c>
      <c r="D297" s="3">
        <v>61000</v>
      </c>
      <c r="E297" s="2"/>
      <c r="F297" s="3">
        <v>61000</v>
      </c>
      <c r="G297" s="2"/>
      <c r="H297" s="3">
        <f>F297-D297</f>
        <v>0</v>
      </c>
      <c r="I297" s="2"/>
      <c r="J297" s="2" t="s">
        <v>0</v>
      </c>
    </row>
    <row r="298" spans="1:10" ht="12.75" customHeight="1" x14ac:dyDescent="0.2">
      <c r="A298" s="2">
        <v>3399</v>
      </c>
      <c r="B298" s="4"/>
      <c r="C298" s="4" t="s">
        <v>126</v>
      </c>
      <c r="D298" s="10">
        <f>SUM(D292:D297)</f>
        <v>100500</v>
      </c>
      <c r="E298" s="4" t="s">
        <v>18</v>
      </c>
      <c r="F298" s="10">
        <f>SUM(F292:F297)</f>
        <v>100500</v>
      </c>
      <c r="G298" s="4" t="s">
        <v>18</v>
      </c>
      <c r="H298" s="10">
        <f>SUM(H292:H297)</f>
        <v>0</v>
      </c>
      <c r="I298" s="4" t="s">
        <v>18</v>
      </c>
      <c r="J298" s="2" t="s">
        <v>0</v>
      </c>
    </row>
    <row r="299" spans="1:10" ht="12.75" customHeight="1" x14ac:dyDescent="0.2">
      <c r="D299" s="3"/>
      <c r="F299" s="3"/>
      <c r="H299" s="3"/>
    </row>
    <row r="300" spans="1:10" ht="12.75" customHeight="1" x14ac:dyDescent="0.2">
      <c r="A300" s="2">
        <v>3419</v>
      </c>
      <c r="B300" s="2">
        <v>5229</v>
      </c>
      <c r="C300" s="2" t="s">
        <v>127</v>
      </c>
      <c r="D300" s="3">
        <v>260000</v>
      </c>
      <c r="F300" s="3">
        <v>260000</v>
      </c>
      <c r="H300" s="3">
        <f>F300-D300</f>
        <v>0</v>
      </c>
    </row>
    <row r="301" spans="1:10" ht="12.75" customHeight="1" x14ac:dyDescent="0.2">
      <c r="A301" s="2">
        <v>3419</v>
      </c>
      <c r="B301" s="2">
        <v>6121</v>
      </c>
      <c r="C301" s="2" t="s">
        <v>128</v>
      </c>
      <c r="D301" s="3">
        <v>0</v>
      </c>
      <c r="F301" s="3">
        <v>0</v>
      </c>
      <c r="H301" s="3">
        <f>F301-D301</f>
        <v>0</v>
      </c>
    </row>
    <row r="302" spans="1:10" ht="12.75" customHeight="1" x14ac:dyDescent="0.2">
      <c r="A302" s="4">
        <v>3419</v>
      </c>
      <c r="B302" s="4"/>
      <c r="C302" s="4" t="s">
        <v>129</v>
      </c>
      <c r="D302" s="10">
        <f>SUM(D299:D301)</f>
        <v>260000</v>
      </c>
      <c r="E302" s="4" t="s">
        <v>18</v>
      </c>
      <c r="F302" s="10">
        <f>SUM(F299:F301)</f>
        <v>260000</v>
      </c>
      <c r="G302" s="4" t="s">
        <v>18</v>
      </c>
      <c r="H302" s="10">
        <f>SUM(H299:H301)</f>
        <v>0</v>
      </c>
      <c r="I302" s="4" t="s">
        <v>18</v>
      </c>
    </row>
    <row r="303" spans="1:10" ht="12.75" customHeight="1" x14ac:dyDescent="0.2">
      <c r="A303" s="4"/>
      <c r="B303" s="4"/>
      <c r="C303" s="4"/>
      <c r="D303" s="10"/>
      <c r="E303" s="4"/>
      <c r="F303" s="10"/>
      <c r="G303" s="4"/>
      <c r="H303" s="10"/>
      <c r="I303" s="4"/>
    </row>
    <row r="304" spans="1:10" ht="12.75" customHeight="1" x14ac:dyDescent="0.2">
      <c r="A304" s="2">
        <v>3421</v>
      </c>
      <c r="B304" s="2">
        <v>5222</v>
      </c>
      <c r="C304" s="2" t="s">
        <v>130</v>
      </c>
      <c r="D304" s="3">
        <v>0</v>
      </c>
      <c r="F304" s="3">
        <v>0</v>
      </c>
      <c r="H304" s="3">
        <f>F304-D304</f>
        <v>0</v>
      </c>
    </row>
    <row r="305" spans="1:10" ht="12.75" customHeight="1" x14ac:dyDescent="0.2">
      <c r="A305" s="2">
        <v>3421</v>
      </c>
      <c r="B305" s="2">
        <v>5229</v>
      </c>
      <c r="C305" s="2" t="s">
        <v>127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4">
        <v>3421</v>
      </c>
      <c r="B306" s="4"/>
      <c r="C306" s="4" t="s">
        <v>131</v>
      </c>
      <c r="D306" s="10">
        <f>SUM(D304:D305)</f>
        <v>0</v>
      </c>
      <c r="E306" s="4" t="s">
        <v>18</v>
      </c>
      <c r="F306" s="10">
        <f>SUM(F304:F305)</f>
        <v>0</v>
      </c>
      <c r="G306" s="4" t="s">
        <v>18</v>
      </c>
      <c r="H306" s="10">
        <f>SUM(H304:H305)</f>
        <v>0</v>
      </c>
      <c r="I306" s="4" t="s">
        <v>18</v>
      </c>
    </row>
    <row r="307" spans="1:10" s="4" customFormat="1" ht="12.75" customHeight="1" x14ac:dyDescent="0.2">
      <c r="D307" s="10"/>
      <c r="F307" s="10"/>
      <c r="H307" s="10"/>
      <c r="J307" s="2"/>
    </row>
    <row r="308" spans="1:10" ht="12.75" customHeight="1" x14ac:dyDescent="0.2">
      <c r="A308" s="2">
        <v>3429</v>
      </c>
      <c r="B308" s="2">
        <v>5229</v>
      </c>
      <c r="C308" s="2" t="s">
        <v>127</v>
      </c>
      <c r="D308" s="3">
        <v>0</v>
      </c>
      <c r="F308" s="3">
        <v>0</v>
      </c>
      <c r="H308" s="3">
        <f>F308-D308</f>
        <v>0</v>
      </c>
    </row>
    <row r="309" spans="1:10" ht="12.75" customHeight="1" x14ac:dyDescent="0.2">
      <c r="A309" s="2">
        <v>3429</v>
      </c>
      <c r="B309" s="2">
        <v>5492</v>
      </c>
      <c r="C309" s="2" t="s">
        <v>249</v>
      </c>
      <c r="D309" s="3">
        <v>50000</v>
      </c>
      <c r="F309" s="3">
        <v>50000</v>
      </c>
      <c r="H309" s="3">
        <f>F309-D309</f>
        <v>0</v>
      </c>
    </row>
    <row r="310" spans="1:10" ht="12.75" customHeight="1" x14ac:dyDescent="0.2">
      <c r="A310" s="4">
        <v>3429</v>
      </c>
      <c r="B310" s="4"/>
      <c r="C310" s="4" t="s">
        <v>132</v>
      </c>
      <c r="D310" s="10">
        <f>SUM(D307:D309)</f>
        <v>50000</v>
      </c>
      <c r="E310" s="4" t="s">
        <v>18</v>
      </c>
      <c r="F310" s="10">
        <f>SUM(F307:F309)</f>
        <v>50000</v>
      </c>
      <c r="G310" s="4" t="s">
        <v>18</v>
      </c>
      <c r="H310" s="10">
        <f>SUM(H307:H309)</f>
        <v>0</v>
      </c>
      <c r="I310" s="4" t="s">
        <v>18</v>
      </c>
    </row>
    <row r="311" spans="1:10" ht="12.75" customHeight="1" x14ac:dyDescent="0.2">
      <c r="D311" s="3"/>
      <c r="F311" s="3"/>
      <c r="H311" s="3"/>
    </row>
    <row r="312" spans="1:10" ht="12.75" customHeight="1" x14ac:dyDescent="0.2">
      <c r="A312" s="2">
        <v>3612</v>
      </c>
      <c r="B312" s="2">
        <v>5021</v>
      </c>
      <c r="C312" s="2" t="s">
        <v>91</v>
      </c>
      <c r="D312" s="3">
        <v>0</v>
      </c>
      <c r="F312" s="3">
        <v>0</v>
      </c>
      <c r="H312" s="3">
        <f t="shared" ref="H312:H321" si="14">F312-D312</f>
        <v>0</v>
      </c>
    </row>
    <row r="313" spans="1:10" ht="12.75" customHeight="1" x14ac:dyDescent="0.2">
      <c r="A313" s="2">
        <v>3612</v>
      </c>
      <c r="B313" s="2">
        <v>5137</v>
      </c>
      <c r="C313" s="2" t="s">
        <v>77</v>
      </c>
      <c r="D313" s="3">
        <v>25000</v>
      </c>
      <c r="F313" s="3">
        <v>25000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5139</v>
      </c>
      <c r="C314" s="2" t="s">
        <v>78</v>
      </c>
      <c r="D314" s="3">
        <v>5000</v>
      </c>
      <c r="F314" s="3">
        <v>5000</v>
      </c>
      <c r="H314" s="3">
        <f t="shared" si="14"/>
        <v>0</v>
      </c>
    </row>
    <row r="315" spans="1:10" s="4" customFormat="1" ht="12.75" customHeight="1" x14ac:dyDescent="0.2">
      <c r="A315" s="2">
        <v>3612</v>
      </c>
      <c r="B315" s="2">
        <v>5141</v>
      </c>
      <c r="C315" s="2" t="s">
        <v>93</v>
      </c>
      <c r="D315" s="3">
        <v>0</v>
      </c>
      <c r="E315" s="2"/>
      <c r="F315" s="3">
        <v>0</v>
      </c>
      <c r="G315" s="2"/>
      <c r="H315" s="3">
        <f t="shared" si="14"/>
        <v>0</v>
      </c>
      <c r="I315" s="2"/>
      <c r="J315" s="2"/>
    </row>
    <row r="316" spans="1:10" s="4" customFormat="1" ht="12.75" customHeight="1" x14ac:dyDescent="0.2">
      <c r="A316" s="2">
        <v>3612</v>
      </c>
      <c r="B316" s="2">
        <v>5151</v>
      </c>
      <c r="C316" s="2" t="s">
        <v>121</v>
      </c>
      <c r="D316" s="3">
        <v>100000</v>
      </c>
      <c r="E316" s="2"/>
      <c r="F316" s="3">
        <v>100000</v>
      </c>
      <c r="G316" s="2"/>
      <c r="H316" s="3">
        <f t="shared" si="14"/>
        <v>0</v>
      </c>
      <c r="I316" s="2"/>
      <c r="J316" s="2"/>
    </row>
    <row r="317" spans="1:10" ht="12.75" customHeight="1" x14ac:dyDescent="0.2">
      <c r="A317" s="2">
        <v>3612</v>
      </c>
      <c r="B317" s="2">
        <v>5154</v>
      </c>
      <c r="C317" s="2" t="s">
        <v>133</v>
      </c>
      <c r="D317" s="3">
        <v>30000</v>
      </c>
      <c r="F317" s="3">
        <v>30000</v>
      </c>
      <c r="H317" s="3">
        <f t="shared" si="14"/>
        <v>0</v>
      </c>
    </row>
    <row r="318" spans="1:10" ht="12.75" customHeight="1" x14ac:dyDescent="0.2">
      <c r="A318" s="2">
        <v>3612</v>
      </c>
      <c r="B318" s="2">
        <v>5166</v>
      </c>
      <c r="C318" s="2" t="s">
        <v>134</v>
      </c>
      <c r="D318" s="3">
        <v>15000</v>
      </c>
      <c r="F318" s="3">
        <v>15000</v>
      </c>
      <c r="H318" s="3">
        <f t="shared" si="14"/>
        <v>0</v>
      </c>
    </row>
    <row r="319" spans="1:10" ht="12.75" customHeight="1" x14ac:dyDescent="0.2">
      <c r="A319" s="2">
        <v>3612</v>
      </c>
      <c r="B319" s="2">
        <v>5169</v>
      </c>
      <c r="C319" s="2" t="s">
        <v>82</v>
      </c>
      <c r="D319" s="3">
        <v>4000</v>
      </c>
      <c r="F319" s="3">
        <v>4000</v>
      </c>
      <c r="H319" s="3">
        <f t="shared" si="14"/>
        <v>0</v>
      </c>
    </row>
    <row r="320" spans="1:10" ht="12.75" customHeight="1" x14ac:dyDescent="0.2">
      <c r="A320" s="2">
        <v>3612</v>
      </c>
      <c r="B320" s="2">
        <v>5171</v>
      </c>
      <c r="C320" s="2" t="s">
        <v>83</v>
      </c>
      <c r="D320" s="3">
        <v>50000</v>
      </c>
      <c r="F320" s="3">
        <v>50000</v>
      </c>
      <c r="H320" s="3">
        <f t="shared" si="14"/>
        <v>0</v>
      </c>
      <c r="J320" s="2" t="s">
        <v>0</v>
      </c>
    </row>
    <row r="321" spans="1:10" ht="12.75" customHeight="1" x14ac:dyDescent="0.2">
      <c r="A321" s="2">
        <v>3612</v>
      </c>
      <c r="B321" s="2">
        <v>6121</v>
      </c>
      <c r="C321" s="2" t="s">
        <v>128</v>
      </c>
      <c r="D321" s="3">
        <v>280000</v>
      </c>
      <c r="F321" s="3">
        <v>280000</v>
      </c>
      <c r="H321" s="3">
        <f t="shared" si="14"/>
        <v>0</v>
      </c>
      <c r="J321" s="2" t="s">
        <v>0</v>
      </c>
    </row>
    <row r="322" spans="1:10" ht="12.75" customHeight="1" x14ac:dyDescent="0.2">
      <c r="A322" s="4">
        <v>3612</v>
      </c>
      <c r="B322" s="4"/>
      <c r="C322" s="4" t="s">
        <v>47</v>
      </c>
      <c r="D322" s="10">
        <f>SUM(D311:D321)</f>
        <v>509000</v>
      </c>
      <c r="E322" s="4" t="s">
        <v>18</v>
      </c>
      <c r="F322" s="10">
        <f>SUM(F311:F321)</f>
        <v>509000</v>
      </c>
      <c r="G322" s="4" t="s">
        <v>18</v>
      </c>
      <c r="H322" s="10">
        <f>SUM(H311:H321)</f>
        <v>0</v>
      </c>
      <c r="I322" s="4" t="s">
        <v>18</v>
      </c>
    </row>
    <row r="323" spans="1:10" ht="12.75" customHeight="1" x14ac:dyDescent="0.2">
      <c r="D323" s="3"/>
      <c r="F323" s="3"/>
      <c r="H323" s="3"/>
    </row>
    <row r="324" spans="1:10" ht="12.75" customHeight="1" x14ac:dyDescent="0.2">
      <c r="A324" s="2">
        <v>3613</v>
      </c>
      <c r="B324" s="2">
        <v>5137</v>
      </c>
      <c r="C324" s="2" t="s">
        <v>104</v>
      </c>
      <c r="D324" s="3">
        <v>65000</v>
      </c>
      <c r="F324" s="3">
        <v>65000</v>
      </c>
      <c r="H324" s="3">
        <f t="shared" ref="H324:H331" si="15">F324-D324</f>
        <v>0</v>
      </c>
      <c r="J324" s="2" t="s">
        <v>0</v>
      </c>
    </row>
    <row r="325" spans="1:10" ht="12.75" customHeight="1" x14ac:dyDescent="0.2">
      <c r="A325" s="2">
        <v>3613</v>
      </c>
      <c r="B325" s="2">
        <v>5139</v>
      </c>
      <c r="C325" s="2" t="s">
        <v>92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5151</v>
      </c>
      <c r="C326" s="2" t="s">
        <v>121</v>
      </c>
      <c r="D326" s="3">
        <v>75000</v>
      </c>
      <c r="F326" s="3">
        <v>75000</v>
      </c>
      <c r="H326" s="3">
        <f t="shared" si="15"/>
        <v>0</v>
      </c>
    </row>
    <row r="327" spans="1:10" s="4" customFormat="1" ht="12.75" customHeight="1" x14ac:dyDescent="0.2">
      <c r="A327" s="2">
        <v>3613</v>
      </c>
      <c r="B327" s="2">
        <v>5154</v>
      </c>
      <c r="C327" s="2" t="s">
        <v>133</v>
      </c>
      <c r="D327" s="3">
        <v>45000</v>
      </c>
      <c r="E327" s="2"/>
      <c r="F327" s="3">
        <v>45000</v>
      </c>
      <c r="G327" s="2"/>
      <c r="H327" s="3">
        <f t="shared" si="15"/>
        <v>0</v>
      </c>
      <c r="I327" s="2"/>
      <c r="J327" s="2"/>
    </row>
    <row r="328" spans="1:10" ht="12.75" customHeight="1" x14ac:dyDescent="0.2">
      <c r="A328" s="2">
        <v>3613</v>
      </c>
      <c r="B328" s="2">
        <v>5169</v>
      </c>
      <c r="C328" s="2" t="s">
        <v>97</v>
      </c>
      <c r="D328" s="3">
        <v>0</v>
      </c>
      <c r="F328" s="3">
        <v>0</v>
      </c>
      <c r="H328" s="3">
        <f t="shared" si="15"/>
        <v>0</v>
      </c>
    </row>
    <row r="329" spans="1:10" ht="12.75" customHeight="1" x14ac:dyDescent="0.2">
      <c r="A329" s="2">
        <v>3613</v>
      </c>
      <c r="B329" s="2">
        <v>5171</v>
      </c>
      <c r="C329" s="2" t="s">
        <v>83</v>
      </c>
      <c r="D329" s="3">
        <v>270000</v>
      </c>
      <c r="F329" s="3">
        <v>270000</v>
      </c>
      <c r="H329" s="3">
        <f t="shared" si="15"/>
        <v>0</v>
      </c>
      <c r="J329" s="2" t="s">
        <v>0</v>
      </c>
    </row>
    <row r="330" spans="1:10" ht="12.75" customHeight="1" x14ac:dyDescent="0.2">
      <c r="A330" s="2">
        <v>3613</v>
      </c>
      <c r="B330" s="2">
        <v>6121</v>
      </c>
      <c r="C330" s="2" t="s">
        <v>99</v>
      </c>
      <c r="D330" s="3">
        <v>0</v>
      </c>
      <c r="F330" s="3">
        <v>0</v>
      </c>
      <c r="H330" s="3">
        <f t="shared" si="15"/>
        <v>0</v>
      </c>
    </row>
    <row r="331" spans="1:10" ht="12.75" customHeight="1" x14ac:dyDescent="0.2">
      <c r="A331" s="2">
        <v>3613</v>
      </c>
      <c r="B331" s="2">
        <v>6122</v>
      </c>
      <c r="C331" s="2" t="s">
        <v>87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4">
        <v>3613</v>
      </c>
      <c r="B332" s="4"/>
      <c r="C332" s="4" t="s">
        <v>51</v>
      </c>
      <c r="D332" s="10">
        <f>SUM(D324:D331)</f>
        <v>455000</v>
      </c>
      <c r="E332" s="4" t="s">
        <v>18</v>
      </c>
      <c r="F332" s="10">
        <f>SUM(F324:F331)</f>
        <v>455000</v>
      </c>
      <c r="G332" s="4" t="s">
        <v>18</v>
      </c>
      <c r="H332" s="10">
        <f>SUM(H324:H331)</f>
        <v>0</v>
      </c>
      <c r="I332" s="4" t="s">
        <v>18</v>
      </c>
    </row>
    <row r="333" spans="1:10" ht="12.75" customHeight="1" x14ac:dyDescent="0.2">
      <c r="D333" s="3"/>
      <c r="F333" s="3"/>
      <c r="H333" s="3"/>
    </row>
    <row r="334" spans="1:10" s="4" customFormat="1" ht="12.75" customHeight="1" x14ac:dyDescent="0.2">
      <c r="A334" s="2">
        <v>3631</v>
      </c>
      <c r="B334" s="2">
        <v>5139</v>
      </c>
      <c r="C334" s="2" t="s">
        <v>78</v>
      </c>
      <c r="D334" s="3">
        <v>0</v>
      </c>
      <c r="E334" s="2"/>
      <c r="F334" s="3">
        <v>0</v>
      </c>
      <c r="G334" s="2"/>
      <c r="H334" s="3">
        <f>F334-D334</f>
        <v>0</v>
      </c>
      <c r="I334" s="2"/>
      <c r="J334" s="2"/>
    </row>
    <row r="335" spans="1:10" s="4" customFormat="1" ht="12.75" customHeight="1" x14ac:dyDescent="0.2">
      <c r="A335" s="2">
        <v>3631</v>
      </c>
      <c r="B335" s="2">
        <v>5154</v>
      </c>
      <c r="C335" s="2" t="s">
        <v>111</v>
      </c>
      <c r="D335" s="3">
        <v>450000</v>
      </c>
      <c r="E335" s="2"/>
      <c r="F335" s="3">
        <v>450000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5169</v>
      </c>
      <c r="C336" s="2" t="s">
        <v>119</v>
      </c>
      <c r="D336" s="3">
        <v>45000</v>
      </c>
      <c r="E336" s="2"/>
      <c r="F336" s="3">
        <v>45000</v>
      </c>
      <c r="G336" s="2"/>
      <c r="H336" s="3">
        <f>F336-D336</f>
        <v>0</v>
      </c>
      <c r="I336" s="2"/>
      <c r="J336" s="2" t="s">
        <v>0</v>
      </c>
    </row>
    <row r="337" spans="1:10" s="4" customFormat="1" ht="12.75" customHeight="1" x14ac:dyDescent="0.2">
      <c r="A337" s="2">
        <v>3631</v>
      </c>
      <c r="B337" s="2">
        <v>5171</v>
      </c>
      <c r="C337" s="2" t="s">
        <v>83</v>
      </c>
      <c r="D337" s="3">
        <v>900000</v>
      </c>
      <c r="E337" s="2"/>
      <c r="F337" s="3">
        <v>900000</v>
      </c>
      <c r="G337" s="2"/>
      <c r="H337" s="3">
        <f>F337-D337</f>
        <v>0</v>
      </c>
      <c r="I337" s="2"/>
      <c r="J337" s="2"/>
    </row>
    <row r="338" spans="1:10" s="4" customFormat="1" ht="12.75" customHeight="1" x14ac:dyDescent="0.2">
      <c r="A338" s="2">
        <v>3631</v>
      </c>
      <c r="B338" s="2">
        <v>6121</v>
      </c>
      <c r="C338" s="2" t="s">
        <v>86</v>
      </c>
      <c r="D338" s="3">
        <v>200000</v>
      </c>
      <c r="E338" s="2"/>
      <c r="F338" s="3">
        <v>200000</v>
      </c>
      <c r="G338" s="2"/>
      <c r="H338" s="3">
        <f>F338-D338</f>
        <v>0</v>
      </c>
      <c r="I338" s="2"/>
      <c r="J338" s="2" t="s">
        <v>0</v>
      </c>
    </row>
    <row r="339" spans="1:10" s="4" customFormat="1" ht="12.75" customHeight="1" x14ac:dyDescent="0.2">
      <c r="A339" s="4">
        <v>3631</v>
      </c>
      <c r="C339" s="4" t="s">
        <v>135</v>
      </c>
      <c r="D339" s="10">
        <f>SUM(D333:D338)</f>
        <v>1595000</v>
      </c>
      <c r="E339" s="4" t="s">
        <v>18</v>
      </c>
      <c r="F339" s="10">
        <f>SUM(F333:F338)</f>
        <v>1595000</v>
      </c>
      <c r="G339" s="4" t="s">
        <v>18</v>
      </c>
      <c r="H339" s="10">
        <f>SUM(H333:H338)</f>
        <v>0</v>
      </c>
      <c r="I339" s="4" t="s">
        <v>18</v>
      </c>
      <c r="J339" s="2"/>
    </row>
    <row r="340" spans="1:10" s="4" customFormat="1" ht="12.75" customHeight="1" x14ac:dyDescent="0.2">
      <c r="A340" s="2"/>
      <c r="B340" s="2"/>
      <c r="C340" s="2"/>
      <c r="D340" s="3"/>
      <c r="E340" s="2"/>
      <c r="F340" s="3"/>
      <c r="G340" s="2"/>
      <c r="H340" s="3"/>
      <c r="I340" s="2"/>
      <c r="J340" s="2"/>
    </row>
    <row r="341" spans="1:10" s="4" customFormat="1" ht="12.75" customHeight="1" x14ac:dyDescent="0.2">
      <c r="A341" s="2">
        <v>3632</v>
      </c>
      <c r="B341" s="2">
        <v>5021</v>
      </c>
      <c r="C341" s="2" t="s">
        <v>72</v>
      </c>
      <c r="D341" s="3">
        <v>10000</v>
      </c>
      <c r="E341" s="2"/>
      <c r="F341" s="3">
        <v>10000</v>
      </c>
      <c r="G341" s="2"/>
      <c r="H341" s="3">
        <f t="shared" ref="H341:H350" si="16">F341-D341</f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5137</v>
      </c>
      <c r="C342" s="2" t="s">
        <v>104</v>
      </c>
      <c r="D342" s="3">
        <v>30000</v>
      </c>
      <c r="E342" s="2"/>
      <c r="F342" s="3">
        <v>30000</v>
      </c>
      <c r="G342" s="2"/>
      <c r="H342" s="3">
        <f t="shared" si="16"/>
        <v>0</v>
      </c>
      <c r="I342" s="2"/>
      <c r="J342" s="2" t="s">
        <v>0</v>
      </c>
    </row>
    <row r="343" spans="1:10" ht="12.75" customHeight="1" x14ac:dyDescent="0.2">
      <c r="A343" s="2">
        <v>3632</v>
      </c>
      <c r="B343" s="2">
        <v>5139</v>
      </c>
      <c r="C343" s="2" t="s">
        <v>78</v>
      </c>
      <c r="D343" s="3">
        <v>4000</v>
      </c>
      <c r="F343" s="3">
        <v>10000</v>
      </c>
      <c r="H343" s="3">
        <f t="shared" si="16"/>
        <v>6000</v>
      </c>
      <c r="J343" s="2" t="s">
        <v>256</v>
      </c>
    </row>
    <row r="344" spans="1:10" s="4" customFormat="1" ht="12.75" customHeight="1" x14ac:dyDescent="0.2">
      <c r="A344" s="2">
        <v>3632</v>
      </c>
      <c r="B344" s="2">
        <v>5154</v>
      </c>
      <c r="C344" s="2" t="s">
        <v>133</v>
      </c>
      <c r="D344" s="3">
        <v>25000</v>
      </c>
      <c r="E344" s="2"/>
      <c r="F344" s="3">
        <v>25000</v>
      </c>
      <c r="G344" s="2"/>
      <c r="H344" s="3">
        <f t="shared" si="16"/>
        <v>0</v>
      </c>
      <c r="I344" s="2"/>
      <c r="J344" s="2"/>
    </row>
    <row r="345" spans="1:10" s="4" customFormat="1" ht="12.75" customHeight="1" x14ac:dyDescent="0.2">
      <c r="A345" s="2">
        <v>3632</v>
      </c>
      <c r="B345" s="2">
        <v>5163</v>
      </c>
      <c r="C345" s="2" t="s">
        <v>80</v>
      </c>
      <c r="D345" s="3">
        <v>0</v>
      </c>
      <c r="E345" s="2"/>
      <c r="F345" s="3">
        <v>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5167</v>
      </c>
      <c r="C346" s="2" t="s">
        <v>136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5169</v>
      </c>
      <c r="C347" s="2" t="s">
        <v>119</v>
      </c>
      <c r="D347" s="3">
        <v>15000</v>
      </c>
      <c r="E347" s="2"/>
      <c r="F347" s="3">
        <v>15000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5171</v>
      </c>
      <c r="C348" s="2" t="s">
        <v>83</v>
      </c>
      <c r="D348" s="3">
        <v>0</v>
      </c>
      <c r="E348" s="2"/>
      <c r="F348" s="3">
        <v>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5173</v>
      </c>
      <c r="C349" s="2" t="s">
        <v>115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ht="12.75" customHeight="1" x14ac:dyDescent="0.2">
      <c r="A350" s="2">
        <v>3632</v>
      </c>
      <c r="B350" s="2">
        <v>6121</v>
      </c>
      <c r="C350" s="2" t="s">
        <v>94</v>
      </c>
      <c r="D350" s="3">
        <v>0</v>
      </c>
      <c r="F350" s="3">
        <v>0</v>
      </c>
      <c r="H350" s="3">
        <f t="shared" si="16"/>
        <v>0</v>
      </c>
    </row>
    <row r="351" spans="1:10" s="4" customFormat="1" ht="12.75" customHeight="1" x14ac:dyDescent="0.2">
      <c r="A351" s="4">
        <v>3632</v>
      </c>
      <c r="C351" s="4" t="s">
        <v>52</v>
      </c>
      <c r="D351" s="10">
        <f>SUM(D340:D350)</f>
        <v>84000</v>
      </c>
      <c r="E351" s="4" t="s">
        <v>18</v>
      </c>
      <c r="F351" s="10">
        <f>SUM(F340:F350)</f>
        <v>90000</v>
      </c>
      <c r="G351" s="4" t="s">
        <v>18</v>
      </c>
      <c r="H351" s="10">
        <f>SUM(H340:H350)</f>
        <v>6000</v>
      </c>
      <c r="I351" s="4" t="s">
        <v>18</v>
      </c>
      <c r="J351" s="2"/>
    </row>
    <row r="352" spans="1:10" ht="12.75" customHeight="1" x14ac:dyDescent="0.2">
      <c r="A352" s="4"/>
      <c r="B352" s="4"/>
      <c r="C352" s="4"/>
      <c r="D352" s="10"/>
      <c r="E352" s="4"/>
      <c r="F352" s="10"/>
      <c r="G352" s="4"/>
      <c r="H352" s="10"/>
      <c r="I352" s="4"/>
    </row>
    <row r="353" spans="1:10" s="4" customFormat="1" ht="12.75" customHeight="1" x14ac:dyDescent="0.2">
      <c r="A353" s="2">
        <v>3635</v>
      </c>
      <c r="B353" s="2">
        <v>6119</v>
      </c>
      <c r="C353" s="2" t="s">
        <v>137</v>
      </c>
      <c r="D353" s="3">
        <v>70000</v>
      </c>
      <c r="E353" s="2"/>
      <c r="F353" s="3">
        <v>70000</v>
      </c>
      <c r="G353" s="2"/>
      <c r="H353" s="3">
        <f>F353-D353</f>
        <v>0</v>
      </c>
      <c r="I353" s="2"/>
      <c r="J353" s="2" t="s">
        <v>0</v>
      </c>
    </row>
    <row r="354" spans="1:10" ht="12.75" customHeight="1" x14ac:dyDescent="0.2">
      <c r="A354" s="4">
        <v>3635</v>
      </c>
      <c r="B354" s="4"/>
      <c r="C354" s="4" t="s">
        <v>138</v>
      </c>
      <c r="D354" s="10">
        <f>D353</f>
        <v>70000</v>
      </c>
      <c r="E354" s="4" t="s">
        <v>18</v>
      </c>
      <c r="F354" s="10">
        <f>F353</f>
        <v>70000</v>
      </c>
      <c r="G354" s="4" t="s">
        <v>18</v>
      </c>
      <c r="H354" s="10">
        <f>H353</f>
        <v>0</v>
      </c>
      <c r="I354" s="4" t="s">
        <v>18</v>
      </c>
    </row>
    <row r="355" spans="1:10" ht="12.75" customHeight="1" x14ac:dyDescent="0.2">
      <c r="D355" s="3"/>
      <c r="F355" s="3"/>
      <c r="H355" s="3"/>
    </row>
    <row r="356" spans="1:10" ht="12.75" customHeight="1" x14ac:dyDescent="0.2">
      <c r="A356" s="2">
        <v>3639</v>
      </c>
      <c r="B356" s="2">
        <v>5139</v>
      </c>
      <c r="C356" s="2" t="s">
        <v>78</v>
      </c>
      <c r="D356" s="3">
        <v>10000</v>
      </c>
      <c r="F356" s="3">
        <v>10000</v>
      </c>
      <c r="H356" s="3">
        <f t="shared" ref="H356:H364" si="17">F356-D356</f>
        <v>0</v>
      </c>
    </row>
    <row r="357" spans="1:10" ht="12.75" customHeight="1" x14ac:dyDescent="0.2">
      <c r="A357" s="2">
        <v>3639</v>
      </c>
      <c r="B357" s="2">
        <v>5151</v>
      </c>
      <c r="C357" s="2" t="s">
        <v>121</v>
      </c>
      <c r="D357" s="3">
        <v>10000</v>
      </c>
      <c r="F357" s="3">
        <v>10000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5156</v>
      </c>
      <c r="C358" s="2" t="s">
        <v>79</v>
      </c>
      <c r="D358" s="3">
        <v>2000</v>
      </c>
      <c r="F358" s="3">
        <v>2000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5165</v>
      </c>
      <c r="C359" s="2" t="s">
        <v>139</v>
      </c>
      <c r="D359" s="3">
        <v>3000</v>
      </c>
      <c r="F359" s="3">
        <v>3000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5169</v>
      </c>
      <c r="C360" s="2" t="s">
        <v>82</v>
      </c>
      <c r="D360" s="3">
        <v>100000</v>
      </c>
      <c r="F360" s="3">
        <v>100000</v>
      </c>
      <c r="H360" s="3">
        <f t="shared" si="17"/>
        <v>0</v>
      </c>
    </row>
    <row r="361" spans="1:10" s="4" customFormat="1" ht="12.75" customHeight="1" x14ac:dyDescent="0.2">
      <c r="A361" s="2">
        <v>3639</v>
      </c>
      <c r="B361" s="2">
        <v>5171</v>
      </c>
      <c r="C361" s="2" t="s">
        <v>83</v>
      </c>
      <c r="D361" s="3">
        <v>6000</v>
      </c>
      <c r="E361" s="2"/>
      <c r="F361" s="3">
        <v>6000</v>
      </c>
      <c r="G361" s="2"/>
      <c r="H361" s="3">
        <f t="shared" si="17"/>
        <v>0</v>
      </c>
      <c r="I361" s="2"/>
      <c r="J361" s="2"/>
    </row>
    <row r="362" spans="1:10" ht="12.75" customHeight="1" x14ac:dyDescent="0.2">
      <c r="A362" s="2">
        <v>3639</v>
      </c>
      <c r="B362" s="2">
        <v>5362</v>
      </c>
      <c r="C362" s="2" t="s">
        <v>84</v>
      </c>
      <c r="D362" s="3">
        <v>10000</v>
      </c>
      <c r="F362" s="3">
        <v>10000</v>
      </c>
      <c r="H362" s="3">
        <f t="shared" si="17"/>
        <v>0</v>
      </c>
    </row>
    <row r="363" spans="1:10" ht="12.75" customHeight="1" x14ac:dyDescent="0.2">
      <c r="A363" s="2">
        <v>3639</v>
      </c>
      <c r="B363" s="2">
        <v>6122</v>
      </c>
      <c r="C363" s="2" t="s">
        <v>140</v>
      </c>
      <c r="D363" s="3">
        <v>0</v>
      </c>
      <c r="F363" s="3">
        <v>0</v>
      </c>
      <c r="H363" s="3">
        <f t="shared" si="17"/>
        <v>0</v>
      </c>
    </row>
    <row r="364" spans="1:10" ht="12.75" customHeight="1" x14ac:dyDescent="0.2">
      <c r="A364" s="2">
        <v>3639</v>
      </c>
      <c r="B364" s="2">
        <v>6130</v>
      </c>
      <c r="C364" s="2" t="s">
        <v>141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4">
        <v>3639</v>
      </c>
      <c r="B365" s="4"/>
      <c r="C365" s="4" t="s">
        <v>55</v>
      </c>
      <c r="D365" s="10">
        <f>SUM(D355:D364)</f>
        <v>141000</v>
      </c>
      <c r="E365" s="4" t="s">
        <v>18</v>
      </c>
      <c r="F365" s="10">
        <f>SUM(F355:F364)</f>
        <v>141000</v>
      </c>
      <c r="G365" s="4" t="s">
        <v>18</v>
      </c>
      <c r="H365" s="10">
        <f>SUM(H355:H364)</f>
        <v>0</v>
      </c>
      <c r="I365" s="4" t="s">
        <v>18</v>
      </c>
    </row>
    <row r="366" spans="1:10" s="4" customFormat="1" ht="12.75" customHeight="1" x14ac:dyDescent="0.2">
      <c r="A366" s="2"/>
      <c r="B366" s="2"/>
      <c r="C366" s="2"/>
      <c r="D366" s="3"/>
      <c r="E366" s="2"/>
      <c r="F366" s="3"/>
      <c r="G366" s="2"/>
      <c r="H366" s="3"/>
      <c r="I366" s="2"/>
      <c r="J366" s="2"/>
    </row>
    <row r="367" spans="1:10" ht="12.75" customHeight="1" x14ac:dyDescent="0.2">
      <c r="A367" s="2">
        <v>3722</v>
      </c>
      <c r="B367" s="2">
        <v>5021</v>
      </c>
      <c r="C367" s="2" t="s">
        <v>72</v>
      </c>
      <c r="D367" s="3">
        <v>0</v>
      </c>
      <c r="F367" s="3">
        <v>0</v>
      </c>
      <c r="H367" s="3">
        <f t="shared" ref="H367:H375" si="18">F367-D367</f>
        <v>0</v>
      </c>
    </row>
    <row r="368" spans="1:10" ht="12.75" customHeight="1" x14ac:dyDescent="0.2">
      <c r="A368" s="2">
        <v>3722</v>
      </c>
      <c r="B368" s="2">
        <v>5031</v>
      </c>
      <c r="C368" s="2" t="s">
        <v>142</v>
      </c>
      <c r="D368" s="3">
        <v>0</v>
      </c>
      <c r="F368" s="3">
        <v>0</v>
      </c>
      <c r="H368" s="3">
        <f t="shared" si="18"/>
        <v>0</v>
      </c>
    </row>
    <row r="369" spans="1:10" ht="12.75" customHeight="1" x14ac:dyDescent="0.2">
      <c r="A369" s="2">
        <v>3722</v>
      </c>
      <c r="B369" s="2">
        <v>5032</v>
      </c>
      <c r="C369" s="2" t="s">
        <v>74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5137</v>
      </c>
      <c r="C370" s="2" t="s">
        <v>143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5138</v>
      </c>
      <c r="C371" s="2" t="s">
        <v>241</v>
      </c>
      <c r="D371" s="3">
        <v>0</v>
      </c>
      <c r="F371" s="3">
        <v>23000</v>
      </c>
      <c r="H371" s="3">
        <f t="shared" si="18"/>
        <v>23000</v>
      </c>
      <c r="J371" s="2" t="s">
        <v>257</v>
      </c>
    </row>
    <row r="372" spans="1:10" ht="12.75" customHeight="1" x14ac:dyDescent="0.2">
      <c r="A372" s="2">
        <v>3722</v>
      </c>
      <c r="B372" s="2">
        <v>5159</v>
      </c>
      <c r="C372" s="2" t="s">
        <v>186</v>
      </c>
      <c r="D372" s="3">
        <v>0</v>
      </c>
      <c r="F372" s="3">
        <v>0</v>
      </c>
      <c r="H372" s="3">
        <f t="shared" si="18"/>
        <v>0</v>
      </c>
    </row>
    <row r="373" spans="1:10" ht="12.75" customHeight="1" x14ac:dyDescent="0.2">
      <c r="A373" s="2">
        <v>3722</v>
      </c>
      <c r="B373" s="2">
        <v>5169</v>
      </c>
      <c r="C373" s="2" t="s">
        <v>82</v>
      </c>
      <c r="D373" s="3">
        <v>1100000</v>
      </c>
      <c r="F373" s="3">
        <v>1100000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5171</v>
      </c>
      <c r="C374" s="2" t="s">
        <v>83</v>
      </c>
      <c r="D374" s="3">
        <v>0</v>
      </c>
      <c r="F374" s="3">
        <v>0</v>
      </c>
      <c r="H374" s="3">
        <f t="shared" si="18"/>
        <v>0</v>
      </c>
    </row>
    <row r="375" spans="1:10" s="4" customFormat="1" ht="12.75" customHeight="1" x14ac:dyDescent="0.2">
      <c r="A375" s="2">
        <v>3722</v>
      </c>
      <c r="B375" s="2">
        <v>5362</v>
      </c>
      <c r="C375" s="2" t="s">
        <v>84</v>
      </c>
      <c r="D375" s="3">
        <v>0</v>
      </c>
      <c r="E375" s="2"/>
      <c r="F375" s="3">
        <v>0</v>
      </c>
      <c r="G375" s="2"/>
      <c r="H375" s="3">
        <f t="shared" si="18"/>
        <v>0</v>
      </c>
      <c r="I375" s="2"/>
      <c r="J375" s="2"/>
    </row>
    <row r="376" spans="1:10" ht="12.75" customHeight="1" x14ac:dyDescent="0.2">
      <c r="A376" s="4">
        <v>3722</v>
      </c>
      <c r="B376" s="4"/>
      <c r="C376" s="4" t="s">
        <v>144</v>
      </c>
      <c r="D376" s="10">
        <f>SUM(D366:D375)</f>
        <v>1100000</v>
      </c>
      <c r="E376" s="4" t="s">
        <v>18</v>
      </c>
      <c r="F376" s="10">
        <f>SUM(F366:F375)</f>
        <v>1123000</v>
      </c>
      <c r="G376" s="4" t="s">
        <v>18</v>
      </c>
      <c r="H376" s="10">
        <f>SUM(H366:H375)</f>
        <v>23000</v>
      </c>
      <c r="I376" s="4" t="s">
        <v>18</v>
      </c>
    </row>
    <row r="377" spans="1:10" ht="12.75" customHeight="1" x14ac:dyDescent="0.2">
      <c r="A377" s="4"/>
      <c r="B377" s="4"/>
      <c r="C377" s="4"/>
      <c r="D377" s="10"/>
      <c r="E377" s="4"/>
      <c r="F377" s="10"/>
      <c r="G377" s="4"/>
      <c r="H377" s="10"/>
      <c r="I377" s="4"/>
    </row>
    <row r="378" spans="1:10" s="4" customFormat="1" ht="12.75" customHeight="1" x14ac:dyDescent="0.2">
      <c r="A378" s="2">
        <v>3727</v>
      </c>
      <c r="B378" s="2">
        <v>5329</v>
      </c>
      <c r="C378" s="2" t="s">
        <v>145</v>
      </c>
      <c r="D378" s="3">
        <v>90500</v>
      </c>
      <c r="E378" s="2"/>
      <c r="F378" s="3">
        <v>90500</v>
      </c>
      <c r="G378" s="2"/>
      <c r="H378" s="3">
        <f>F378-D378</f>
        <v>0</v>
      </c>
      <c r="I378" s="2"/>
      <c r="J378" s="2"/>
    </row>
    <row r="379" spans="1:10" ht="12.75" customHeight="1" x14ac:dyDescent="0.2">
      <c r="A379" s="4">
        <v>3727</v>
      </c>
      <c r="B379" s="4"/>
      <c r="C379" s="4" t="s">
        <v>60</v>
      </c>
      <c r="D379" s="10">
        <f>SUM(D377:D378)</f>
        <v>90500</v>
      </c>
      <c r="E379" s="4" t="s">
        <v>18</v>
      </c>
      <c r="F379" s="10">
        <f>SUM(F377:F378)</f>
        <v>90500</v>
      </c>
      <c r="G379" s="4" t="s">
        <v>18</v>
      </c>
      <c r="H379" s="10">
        <f>SUM(H377:H378)</f>
        <v>0</v>
      </c>
      <c r="I379" s="4" t="s">
        <v>18</v>
      </c>
    </row>
    <row r="380" spans="1:10" ht="12.75" customHeight="1" x14ac:dyDescent="0.2">
      <c r="A380" s="4"/>
      <c r="B380" s="4"/>
      <c r="C380" s="4"/>
      <c r="D380" s="10"/>
      <c r="E380" s="4"/>
      <c r="F380" s="10"/>
      <c r="G380" s="4"/>
      <c r="H380" s="10"/>
      <c r="I380" s="4"/>
    </row>
    <row r="381" spans="1:10" ht="12.75" customHeight="1" x14ac:dyDescent="0.2">
      <c r="A381" s="2">
        <v>3729</v>
      </c>
      <c r="B381" s="2">
        <v>5021</v>
      </c>
      <c r="C381" s="2" t="s">
        <v>72</v>
      </c>
      <c r="D381" s="3">
        <v>45000</v>
      </c>
      <c r="F381" s="3">
        <v>45000</v>
      </c>
      <c r="H381" s="3">
        <f t="shared" ref="H381:H393" si="19">F381-D381</f>
        <v>0</v>
      </c>
      <c r="J381" s="14" t="s">
        <v>0</v>
      </c>
    </row>
    <row r="382" spans="1:10" ht="12.75" customHeight="1" x14ac:dyDescent="0.2">
      <c r="A382" s="2">
        <v>3729</v>
      </c>
      <c r="B382" s="2">
        <v>5031</v>
      </c>
      <c r="C382" s="2" t="s">
        <v>142</v>
      </c>
      <c r="D382" s="3">
        <v>9000</v>
      </c>
      <c r="F382" s="3">
        <v>9000</v>
      </c>
      <c r="H382" s="3">
        <f t="shared" si="19"/>
        <v>0</v>
      </c>
      <c r="J382" s="14" t="s">
        <v>0</v>
      </c>
    </row>
    <row r="383" spans="1:10" ht="12.75" customHeight="1" x14ac:dyDescent="0.2">
      <c r="A383" s="2">
        <v>3729</v>
      </c>
      <c r="B383" s="2">
        <v>5032</v>
      </c>
      <c r="C383" s="2" t="s">
        <v>74</v>
      </c>
      <c r="D383" s="3">
        <v>3500</v>
      </c>
      <c r="F383" s="3">
        <v>3500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5133</v>
      </c>
      <c r="C384" s="2" t="s">
        <v>168</v>
      </c>
      <c r="D384" s="3">
        <v>500</v>
      </c>
      <c r="F384" s="3">
        <v>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5137</v>
      </c>
      <c r="C385" s="2" t="s">
        <v>143</v>
      </c>
      <c r="D385" s="3">
        <v>5000</v>
      </c>
      <c r="F385" s="3">
        <v>5000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5139</v>
      </c>
      <c r="C386" s="2" t="s">
        <v>78</v>
      </c>
      <c r="D386" s="3">
        <v>5000</v>
      </c>
      <c r="F386" s="3">
        <v>5000</v>
      </c>
      <c r="H386" s="3">
        <f t="shared" si="19"/>
        <v>0</v>
      </c>
      <c r="J386" s="14"/>
    </row>
    <row r="387" spans="1:255" ht="12.75" customHeight="1" x14ac:dyDescent="0.2">
      <c r="A387" s="2">
        <v>3729</v>
      </c>
      <c r="B387" s="2">
        <v>5151</v>
      </c>
      <c r="C387" s="2" t="s">
        <v>121</v>
      </c>
      <c r="D387" s="3">
        <v>1000</v>
      </c>
      <c r="F387" s="3">
        <v>1000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5154</v>
      </c>
      <c r="C388" s="2" t="s">
        <v>133</v>
      </c>
      <c r="D388" s="3">
        <v>50000</v>
      </c>
      <c r="F388" s="3">
        <v>50000</v>
      </c>
      <c r="H388" s="3">
        <f t="shared" si="19"/>
        <v>0</v>
      </c>
      <c r="K388" s="3"/>
      <c r="M388" s="3"/>
      <c r="O388" s="3"/>
      <c r="S388" s="3"/>
      <c r="U388" s="3"/>
      <c r="W388" s="3"/>
      <c r="AA388" s="3"/>
      <c r="AC388" s="3"/>
      <c r="AE388" s="3"/>
      <c r="AI388" s="3"/>
      <c r="AK388" s="3"/>
      <c r="AM388" s="3"/>
      <c r="AQ388" s="3"/>
      <c r="AS388" s="3"/>
      <c r="AU388" s="3"/>
      <c r="AY388" s="3"/>
      <c r="BA388" s="3"/>
      <c r="BC388" s="3"/>
      <c r="BG388" s="3"/>
      <c r="BI388" s="3"/>
      <c r="BK388" s="3"/>
      <c r="BO388" s="3"/>
      <c r="BQ388" s="3"/>
      <c r="BS388" s="3"/>
      <c r="BW388" s="3"/>
      <c r="BY388" s="3"/>
      <c r="CA388" s="3"/>
      <c r="CE388" s="3"/>
      <c r="CG388" s="3"/>
      <c r="CI388" s="3"/>
      <c r="CM388" s="3"/>
      <c r="CO388" s="3"/>
      <c r="CQ388" s="3"/>
      <c r="CU388" s="3"/>
      <c r="CW388" s="3"/>
      <c r="CY388" s="3"/>
      <c r="DC388" s="3"/>
      <c r="DE388" s="3"/>
      <c r="DG388" s="3"/>
      <c r="DK388" s="3"/>
      <c r="DM388" s="3"/>
      <c r="DO388" s="3"/>
      <c r="DS388" s="3"/>
      <c r="DU388" s="3"/>
      <c r="DW388" s="3"/>
      <c r="EA388" s="3"/>
      <c r="EC388" s="3"/>
      <c r="EE388" s="3"/>
      <c r="EI388" s="3"/>
      <c r="EK388" s="3"/>
      <c r="EM388" s="3"/>
      <c r="EQ388" s="3"/>
      <c r="ES388" s="3"/>
      <c r="EU388" s="3"/>
      <c r="EY388" s="3"/>
      <c r="FA388" s="3"/>
      <c r="FC388" s="3"/>
      <c r="FG388" s="3"/>
      <c r="FI388" s="3"/>
      <c r="FK388" s="3"/>
      <c r="FO388" s="3"/>
      <c r="FQ388" s="3"/>
      <c r="FS388" s="3"/>
      <c r="FW388" s="3"/>
      <c r="FY388" s="3"/>
      <c r="GA388" s="3"/>
      <c r="GE388" s="3"/>
      <c r="GG388" s="3"/>
      <c r="GI388" s="3"/>
      <c r="GM388" s="3"/>
      <c r="GO388" s="3"/>
      <c r="GQ388" s="3"/>
      <c r="GU388" s="3"/>
      <c r="GW388" s="3"/>
      <c r="GY388" s="3"/>
      <c r="HC388" s="3"/>
      <c r="HE388" s="3"/>
      <c r="HG388" s="3"/>
      <c r="HK388" s="3"/>
      <c r="HM388" s="3"/>
      <c r="HO388" s="3"/>
      <c r="HS388" s="3"/>
      <c r="HU388" s="3"/>
      <c r="HW388" s="3"/>
      <c r="IA388" s="3"/>
      <c r="IC388" s="3"/>
      <c r="IE388" s="3"/>
      <c r="II388" s="3"/>
      <c r="IK388" s="3"/>
      <c r="IM388" s="3"/>
      <c r="IQ388" s="3"/>
      <c r="IS388" s="3"/>
      <c r="IU388" s="3"/>
    </row>
    <row r="389" spans="1:255" ht="12.75" customHeight="1" x14ac:dyDescent="0.2">
      <c r="A389" s="2">
        <v>3729</v>
      </c>
      <c r="B389" s="2">
        <v>5168</v>
      </c>
      <c r="C389" s="2" t="s">
        <v>162</v>
      </c>
      <c r="D389" s="3">
        <v>6000</v>
      </c>
      <c r="F389" s="3">
        <v>6000</v>
      </c>
      <c r="H389" s="3">
        <f t="shared" si="19"/>
        <v>0</v>
      </c>
      <c r="J389" s="2" t="s">
        <v>0</v>
      </c>
    </row>
    <row r="390" spans="1:255" ht="12.75" customHeight="1" x14ac:dyDescent="0.2">
      <c r="A390" s="2">
        <v>3729</v>
      </c>
      <c r="B390" s="2">
        <v>5169</v>
      </c>
      <c r="C390" s="2" t="s">
        <v>82</v>
      </c>
      <c r="D390" s="3">
        <v>300000</v>
      </c>
      <c r="F390" s="3">
        <v>300000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5171</v>
      </c>
      <c r="C391" s="2" t="s">
        <v>83</v>
      </c>
      <c r="D391" s="3">
        <v>35000</v>
      </c>
      <c r="F391" s="3">
        <v>35000</v>
      </c>
      <c r="H391" s="3">
        <f>F391-D391</f>
        <v>0</v>
      </c>
      <c r="J391" s="2" t="s">
        <v>0</v>
      </c>
    </row>
    <row r="392" spans="1:255" ht="12.75" customHeight="1" x14ac:dyDescent="0.2">
      <c r="A392" s="2">
        <v>3729</v>
      </c>
      <c r="B392" s="2">
        <v>5172</v>
      </c>
      <c r="C392" s="2" t="s">
        <v>114</v>
      </c>
      <c r="D392" s="3">
        <v>0</v>
      </c>
      <c r="F392" s="3">
        <v>0</v>
      </c>
      <c r="H392" s="3">
        <f t="shared" si="19"/>
        <v>0</v>
      </c>
    </row>
    <row r="393" spans="1:255" ht="12.75" customHeight="1" x14ac:dyDescent="0.2">
      <c r="A393" s="2">
        <v>3729</v>
      </c>
      <c r="B393" s="2">
        <v>6121</v>
      </c>
      <c r="C393" s="2" t="s">
        <v>86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4">
        <v>3729</v>
      </c>
      <c r="B394" s="4"/>
      <c r="C394" s="4" t="s">
        <v>229</v>
      </c>
      <c r="D394" s="10">
        <f>SUM(D381:D393)</f>
        <v>460000</v>
      </c>
      <c r="E394" s="4" t="s">
        <v>18</v>
      </c>
      <c r="F394" s="10">
        <f>SUM(F381:F393)</f>
        <v>460000</v>
      </c>
      <c r="G394" s="4" t="s">
        <v>18</v>
      </c>
      <c r="H394" s="10">
        <f>SUM(H381:H393)</f>
        <v>0</v>
      </c>
      <c r="I394" s="4" t="s">
        <v>18</v>
      </c>
    </row>
    <row r="395" spans="1:255" ht="12.75" customHeight="1" x14ac:dyDescent="0.2">
      <c r="A395" s="4"/>
      <c r="B395" s="4"/>
      <c r="C395" s="4"/>
      <c r="D395" s="10"/>
      <c r="E395" s="4"/>
      <c r="F395" s="10"/>
      <c r="G395" s="4"/>
      <c r="H395" s="10"/>
      <c r="I395" s="4"/>
    </row>
    <row r="396" spans="1:255" ht="12.75" customHeight="1" x14ac:dyDescent="0.2">
      <c r="A396" s="2">
        <v>3743</v>
      </c>
      <c r="B396" s="2">
        <v>6121</v>
      </c>
      <c r="C396" s="2" t="s">
        <v>146</v>
      </c>
      <c r="D396" s="3">
        <v>0</v>
      </c>
      <c r="F396" s="3">
        <v>0</v>
      </c>
      <c r="H396" s="3">
        <f>F396-D396</f>
        <v>0</v>
      </c>
    </row>
    <row r="397" spans="1:255" ht="12.75" customHeight="1" x14ac:dyDescent="0.2">
      <c r="A397" s="4">
        <v>3743</v>
      </c>
      <c r="B397" s="4"/>
      <c r="C397" s="4" t="s">
        <v>147</v>
      </c>
      <c r="D397" s="10">
        <f>SUM(D395:D396)</f>
        <v>0</v>
      </c>
      <c r="E397" s="4" t="s">
        <v>18</v>
      </c>
      <c r="F397" s="10">
        <f>SUM(F395:F396)</f>
        <v>0</v>
      </c>
      <c r="G397" s="4" t="s">
        <v>18</v>
      </c>
      <c r="H397" s="10">
        <f>SUM(H395:H396)</f>
        <v>0</v>
      </c>
      <c r="I397" s="4" t="s">
        <v>18</v>
      </c>
    </row>
    <row r="398" spans="1:255" ht="12.75" customHeight="1" x14ac:dyDescent="0.2">
      <c r="D398" s="3"/>
      <c r="F398" s="3"/>
      <c r="H398" s="3"/>
    </row>
    <row r="399" spans="1:255" ht="12.75" customHeight="1" x14ac:dyDescent="0.2">
      <c r="A399" s="2">
        <v>3745</v>
      </c>
      <c r="B399" s="2">
        <v>5011</v>
      </c>
      <c r="C399" s="2" t="s">
        <v>71</v>
      </c>
      <c r="D399" s="3">
        <v>520000</v>
      </c>
      <c r="F399" s="3">
        <v>520000</v>
      </c>
      <c r="H399" s="3">
        <f t="shared" ref="H399:H414" si="20">F399-D399</f>
        <v>0</v>
      </c>
    </row>
    <row r="400" spans="1:255" ht="12.75" customHeight="1" x14ac:dyDescent="0.2">
      <c r="A400" s="2">
        <v>3745</v>
      </c>
      <c r="B400" s="2">
        <v>5021</v>
      </c>
      <c r="C400" s="2" t="s">
        <v>72</v>
      </c>
      <c r="D400" s="3">
        <v>0</v>
      </c>
      <c r="F400" s="3">
        <v>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5031</v>
      </c>
      <c r="C401" s="2" t="s">
        <v>73</v>
      </c>
      <c r="D401" s="3">
        <v>152000</v>
      </c>
      <c r="F401" s="3">
        <v>152000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5032</v>
      </c>
      <c r="C402" s="2" t="s">
        <v>74</v>
      </c>
      <c r="D402" s="3">
        <v>48000</v>
      </c>
      <c r="F402" s="3">
        <v>48000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5132</v>
      </c>
      <c r="C403" s="2" t="s">
        <v>75</v>
      </c>
      <c r="D403" s="3">
        <v>10000</v>
      </c>
      <c r="F403" s="3">
        <v>10000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5134</v>
      </c>
      <c r="C404" s="2" t="s">
        <v>76</v>
      </c>
      <c r="D404" s="3">
        <v>30000</v>
      </c>
      <c r="F404" s="3">
        <v>30000</v>
      </c>
      <c r="H404" s="3">
        <f t="shared" si="20"/>
        <v>0</v>
      </c>
      <c r="J404" s="2" t="s">
        <v>0</v>
      </c>
    </row>
    <row r="405" spans="1:10" ht="12.75" customHeight="1" x14ac:dyDescent="0.2">
      <c r="A405" s="2">
        <v>3745</v>
      </c>
      <c r="B405" s="2">
        <v>5137</v>
      </c>
      <c r="C405" s="2" t="s">
        <v>104</v>
      </c>
      <c r="D405" s="3">
        <v>100000</v>
      </c>
      <c r="F405" s="3">
        <v>100000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5139</v>
      </c>
      <c r="C406" s="2" t="s">
        <v>78</v>
      </c>
      <c r="D406" s="3">
        <v>50000</v>
      </c>
      <c r="F406" s="3">
        <v>50000</v>
      </c>
      <c r="H406" s="3">
        <f t="shared" si="20"/>
        <v>0</v>
      </c>
    </row>
    <row r="407" spans="1:10" ht="12.75" customHeight="1" x14ac:dyDescent="0.2">
      <c r="A407" s="2">
        <v>3745</v>
      </c>
      <c r="B407" s="2">
        <v>5156</v>
      </c>
      <c r="C407" s="2" t="s">
        <v>148</v>
      </c>
      <c r="D407" s="3">
        <v>55000</v>
      </c>
      <c r="F407" s="3">
        <v>55000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5163</v>
      </c>
      <c r="C408" s="2" t="s">
        <v>80</v>
      </c>
      <c r="D408" s="3">
        <v>0</v>
      </c>
      <c r="F408" s="3">
        <v>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5167</v>
      </c>
      <c r="C409" s="2" t="s">
        <v>149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5169</v>
      </c>
      <c r="C410" s="2" t="s">
        <v>82</v>
      </c>
      <c r="D410" s="3">
        <v>1222000</v>
      </c>
      <c r="F410" s="3">
        <v>1242000</v>
      </c>
      <c r="H410" s="3">
        <f t="shared" si="20"/>
        <v>20000</v>
      </c>
      <c r="J410" s="2" t="s">
        <v>260</v>
      </c>
    </row>
    <row r="411" spans="1:10" ht="12.75" customHeight="1" x14ac:dyDescent="0.2">
      <c r="A411" s="2">
        <v>3745</v>
      </c>
      <c r="B411" s="2">
        <v>5171</v>
      </c>
      <c r="C411" s="2" t="s">
        <v>83</v>
      </c>
      <c r="D411" s="3">
        <v>205000</v>
      </c>
      <c r="F411" s="3">
        <v>205000</v>
      </c>
      <c r="H411" s="3">
        <f t="shared" si="20"/>
        <v>0</v>
      </c>
      <c r="J411" s="2" t="s">
        <v>0</v>
      </c>
    </row>
    <row r="412" spans="1:10" ht="12.75" customHeight="1" x14ac:dyDescent="0.2">
      <c r="A412" s="2">
        <v>3745</v>
      </c>
      <c r="B412" s="2">
        <v>5175</v>
      </c>
      <c r="C412" s="2" t="s">
        <v>125</v>
      </c>
      <c r="D412" s="3">
        <v>0</v>
      </c>
      <c r="F412" s="3">
        <v>0</v>
      </c>
      <c r="H412" s="3">
        <f t="shared" si="20"/>
        <v>0</v>
      </c>
    </row>
    <row r="413" spans="1:10" ht="12.75" customHeight="1" x14ac:dyDescent="0.2">
      <c r="A413" s="2">
        <v>3745</v>
      </c>
      <c r="B413" s="2">
        <v>6121</v>
      </c>
      <c r="C413" s="2" t="s">
        <v>99</v>
      </c>
      <c r="D413" s="3">
        <v>325000</v>
      </c>
      <c r="F413" s="3">
        <v>325000</v>
      </c>
      <c r="H413" s="3">
        <f t="shared" si="20"/>
        <v>0</v>
      </c>
      <c r="J413" s="2" t="s">
        <v>0</v>
      </c>
    </row>
    <row r="414" spans="1:10" ht="12.75" customHeight="1" x14ac:dyDescent="0.2">
      <c r="A414" s="2">
        <v>3745</v>
      </c>
      <c r="B414" s="2">
        <v>6122</v>
      </c>
      <c r="C414" s="2" t="s">
        <v>140</v>
      </c>
      <c r="D414" s="3">
        <v>20000</v>
      </c>
      <c r="F414" s="3">
        <v>20000</v>
      </c>
      <c r="H414" s="3">
        <f t="shared" si="20"/>
        <v>0</v>
      </c>
    </row>
    <row r="415" spans="1:10" ht="12.75" customHeight="1" x14ac:dyDescent="0.2">
      <c r="A415" s="4">
        <v>3745</v>
      </c>
      <c r="B415" s="4"/>
      <c r="C415" s="4" t="s">
        <v>58</v>
      </c>
      <c r="D415" s="10">
        <f>SUM(D398:D414)</f>
        <v>2737000</v>
      </c>
      <c r="E415" s="4" t="s">
        <v>18</v>
      </c>
      <c r="F415" s="10">
        <f>SUM(F398:F414)</f>
        <v>2757000</v>
      </c>
      <c r="G415" s="4" t="s">
        <v>18</v>
      </c>
      <c r="H415" s="10">
        <f>SUM(H398:H414)</f>
        <v>20000</v>
      </c>
      <c r="I415" s="4" t="s">
        <v>18</v>
      </c>
    </row>
    <row r="416" spans="1:10" ht="12.75" customHeight="1" x14ac:dyDescent="0.2">
      <c r="A416" s="4"/>
      <c r="B416" s="4"/>
      <c r="C416" s="4"/>
      <c r="D416" s="10"/>
      <c r="E416" s="4"/>
      <c r="F416" s="10"/>
      <c r="G416" s="4"/>
      <c r="H416" s="10"/>
      <c r="I416" s="4"/>
    </row>
    <row r="417" spans="1:10" ht="12.75" customHeight="1" x14ac:dyDescent="0.2">
      <c r="A417" s="2">
        <v>4319</v>
      </c>
      <c r="B417" s="2">
        <v>5194</v>
      </c>
      <c r="C417" s="2" t="s">
        <v>101</v>
      </c>
      <c r="D417" s="3">
        <v>0</v>
      </c>
      <c r="F417" s="3">
        <v>0</v>
      </c>
      <c r="H417" s="3">
        <f>F417-D417</f>
        <v>0</v>
      </c>
    </row>
    <row r="418" spans="1:10" ht="12.75" customHeight="1" x14ac:dyDescent="0.2">
      <c r="A418" s="2">
        <v>4319</v>
      </c>
      <c r="B418" s="2">
        <v>5229</v>
      </c>
      <c r="C418" s="2" t="s">
        <v>150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5492</v>
      </c>
      <c r="C419" s="2" t="s">
        <v>151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4">
        <v>4319</v>
      </c>
      <c r="B420" s="4"/>
      <c r="C420" s="4" t="s">
        <v>152</v>
      </c>
      <c r="D420" s="10">
        <f>SUM(D416:D419)</f>
        <v>0</v>
      </c>
      <c r="E420" s="4" t="s">
        <v>18</v>
      </c>
      <c r="F420" s="10">
        <f>SUM(F416:F419)</f>
        <v>0</v>
      </c>
      <c r="G420" s="4" t="s">
        <v>18</v>
      </c>
      <c r="H420" s="10">
        <f>SUM(H416:H419)</f>
        <v>0</v>
      </c>
      <c r="I420" s="4" t="s">
        <v>18</v>
      </c>
    </row>
    <row r="421" spans="1:10" ht="12.75" customHeight="1" x14ac:dyDescent="0.2">
      <c r="A421" s="4"/>
      <c r="B421" s="4"/>
      <c r="C421" s="4"/>
      <c r="D421" s="10"/>
      <c r="E421" s="4"/>
      <c r="F421" s="10"/>
      <c r="G421" s="4"/>
      <c r="H421" s="10"/>
      <c r="I421" s="4"/>
    </row>
    <row r="422" spans="1:10" ht="12.75" customHeight="1" x14ac:dyDescent="0.2">
      <c r="A422" s="2">
        <v>4349</v>
      </c>
      <c r="B422" s="2">
        <v>5169</v>
      </c>
      <c r="C422" s="2" t="s">
        <v>82</v>
      </c>
      <c r="D422" s="3">
        <v>0</v>
      </c>
      <c r="F422" s="3">
        <v>0</v>
      </c>
      <c r="H422" s="3">
        <f>F422-D422</f>
        <v>0</v>
      </c>
    </row>
    <row r="423" spans="1:10" ht="12.75" customHeight="1" x14ac:dyDescent="0.2">
      <c r="A423" s="2">
        <v>4349</v>
      </c>
      <c r="B423" s="2">
        <v>5194</v>
      </c>
      <c r="C423" s="2" t="s">
        <v>101</v>
      </c>
      <c r="D423" s="3">
        <v>8000</v>
      </c>
      <c r="F423" s="3">
        <v>8000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5229</v>
      </c>
      <c r="C424" s="2" t="s">
        <v>150</v>
      </c>
      <c r="D424" s="3">
        <v>27000</v>
      </c>
      <c r="F424" s="3">
        <v>27000</v>
      </c>
      <c r="H424" s="3">
        <f>F424-D424</f>
        <v>0</v>
      </c>
    </row>
    <row r="425" spans="1:10" ht="12.75" customHeight="1" x14ac:dyDescent="0.2">
      <c r="A425" s="2">
        <v>4349</v>
      </c>
      <c r="B425" s="2">
        <v>5492</v>
      </c>
      <c r="C425" s="2" t="s">
        <v>151</v>
      </c>
      <c r="D425" s="3">
        <v>108000</v>
      </c>
      <c r="F425" s="3">
        <v>108000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5494</v>
      </c>
      <c r="C426" s="2" t="s">
        <v>248</v>
      </c>
      <c r="D426" s="3">
        <v>24000</v>
      </c>
      <c r="F426" s="3">
        <v>24000</v>
      </c>
      <c r="H426" s="3">
        <f>F426-D426</f>
        <v>0</v>
      </c>
      <c r="J426" s="2" t="s">
        <v>0</v>
      </c>
    </row>
    <row r="427" spans="1:10" ht="12.75" customHeight="1" x14ac:dyDescent="0.2">
      <c r="A427" s="4">
        <v>4349</v>
      </c>
      <c r="B427" s="4"/>
      <c r="C427" s="4" t="s">
        <v>153</v>
      </c>
      <c r="D427" s="10">
        <f>SUM(D422:D426)</f>
        <v>167000</v>
      </c>
      <c r="E427" s="4" t="s">
        <v>18</v>
      </c>
      <c r="F427" s="10">
        <f>SUM(F422:F426)</f>
        <v>167000</v>
      </c>
      <c r="G427" s="4" t="s">
        <v>18</v>
      </c>
      <c r="H427" s="10">
        <f>SUM(H422:H426)</f>
        <v>0</v>
      </c>
      <c r="I427" s="4" t="s">
        <v>18</v>
      </c>
    </row>
    <row r="428" spans="1:10" ht="12.75" customHeight="1" x14ac:dyDescent="0.2">
      <c r="A428" s="4"/>
      <c r="B428" s="4"/>
      <c r="C428" s="4"/>
      <c r="D428" s="10"/>
      <c r="E428" s="4"/>
      <c r="F428" s="10"/>
      <c r="G428" s="4"/>
      <c r="H428" s="10"/>
      <c r="I428" s="4"/>
    </row>
    <row r="429" spans="1:10" ht="12.75" customHeight="1" x14ac:dyDescent="0.2">
      <c r="A429" s="2">
        <v>5299</v>
      </c>
      <c r="B429" s="2">
        <v>5134</v>
      </c>
      <c r="C429" s="2" t="s">
        <v>204</v>
      </c>
      <c r="D429" s="3">
        <v>0</v>
      </c>
      <c r="F429" s="3">
        <v>0</v>
      </c>
      <c r="H429" s="3">
        <f>F429-D429</f>
        <v>0</v>
      </c>
    </row>
    <row r="430" spans="1:10" ht="12.75" customHeight="1" x14ac:dyDescent="0.2">
      <c r="A430" s="2">
        <v>5299</v>
      </c>
      <c r="B430" s="2">
        <v>5137</v>
      </c>
      <c r="C430" s="2" t="s">
        <v>104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5139</v>
      </c>
      <c r="C431" s="2" t="s">
        <v>224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4">
        <v>5299</v>
      </c>
      <c r="B432" s="4"/>
      <c r="C432" s="4" t="s">
        <v>154</v>
      </c>
      <c r="D432" s="10">
        <f>SUM(D428:D431)</f>
        <v>0</v>
      </c>
      <c r="E432" s="4" t="s">
        <v>18</v>
      </c>
      <c r="F432" s="10">
        <f>SUM(F428:F431)</f>
        <v>0</v>
      </c>
      <c r="G432" s="4" t="s">
        <v>18</v>
      </c>
      <c r="H432" s="10">
        <f>SUM(H428:H431)</f>
        <v>0</v>
      </c>
      <c r="I432" s="4" t="s">
        <v>18</v>
      </c>
    </row>
    <row r="433" spans="1:10" ht="12.75" customHeight="1" x14ac:dyDescent="0.2">
      <c r="A433" s="4"/>
      <c r="B433" s="4"/>
      <c r="C433" s="4"/>
      <c r="D433" s="10"/>
      <c r="E433" s="4"/>
      <c r="F433" s="10"/>
      <c r="G433" s="4"/>
      <c r="H433" s="10"/>
      <c r="I433" s="4"/>
    </row>
    <row r="434" spans="1:10" ht="12.75" customHeight="1" x14ac:dyDescent="0.2">
      <c r="A434" s="2">
        <v>5512</v>
      </c>
      <c r="B434" s="2">
        <v>5019</v>
      </c>
      <c r="C434" s="2" t="s">
        <v>155</v>
      </c>
      <c r="D434" s="3">
        <v>10000</v>
      </c>
      <c r="F434" s="3">
        <v>10000</v>
      </c>
      <c r="H434" s="3">
        <f t="shared" ref="H434:H453" si="21">F434-D434</f>
        <v>0</v>
      </c>
      <c r="J434" s="2" t="s">
        <v>0</v>
      </c>
    </row>
    <row r="435" spans="1:10" ht="12.75" customHeight="1" x14ac:dyDescent="0.2">
      <c r="A435" s="2">
        <v>5512</v>
      </c>
      <c r="B435" s="2">
        <v>5021</v>
      </c>
      <c r="C435" s="2" t="s">
        <v>72</v>
      </c>
      <c r="D435" s="3">
        <v>10000</v>
      </c>
      <c r="F435" s="3">
        <v>10000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5132</v>
      </c>
      <c r="C436" s="2" t="s">
        <v>205</v>
      </c>
      <c r="D436" s="3">
        <v>5000</v>
      </c>
      <c r="F436" s="3">
        <v>5000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5134</v>
      </c>
      <c r="C437" s="2" t="s">
        <v>204</v>
      </c>
      <c r="D437" s="3">
        <v>210000</v>
      </c>
      <c r="F437" s="3">
        <v>210000</v>
      </c>
      <c r="H437" s="3">
        <f t="shared" si="21"/>
        <v>0</v>
      </c>
      <c r="J437" s="2" t="s">
        <v>0</v>
      </c>
    </row>
    <row r="438" spans="1:10" ht="12.75" customHeight="1" x14ac:dyDescent="0.2">
      <c r="A438" s="2">
        <v>5512</v>
      </c>
      <c r="B438" s="2">
        <v>5136</v>
      </c>
      <c r="C438" s="2" t="s">
        <v>110</v>
      </c>
      <c r="D438" s="3">
        <v>300</v>
      </c>
      <c r="F438" s="3">
        <v>300</v>
      </c>
      <c r="H438" s="3">
        <f t="shared" si="21"/>
        <v>0</v>
      </c>
    </row>
    <row r="439" spans="1:10" ht="12.75" customHeight="1" x14ac:dyDescent="0.2">
      <c r="A439" s="2">
        <v>5512</v>
      </c>
      <c r="B439" s="2">
        <v>5137</v>
      </c>
      <c r="C439" s="2" t="s">
        <v>156</v>
      </c>
      <c r="D439" s="3">
        <v>20000</v>
      </c>
      <c r="F439" s="3">
        <v>20000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5139</v>
      </c>
      <c r="C440" s="2" t="s">
        <v>78</v>
      </c>
      <c r="D440" s="3">
        <v>61000</v>
      </c>
      <c r="F440" s="3">
        <v>61000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5154</v>
      </c>
      <c r="C441" s="2" t="s">
        <v>111</v>
      </c>
      <c r="D441" s="3">
        <v>60000</v>
      </c>
      <c r="F441" s="3">
        <v>60000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5156</v>
      </c>
      <c r="C442" s="2" t="s">
        <v>79</v>
      </c>
      <c r="D442" s="3">
        <v>27000</v>
      </c>
      <c r="F442" s="3">
        <v>27000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5163</v>
      </c>
      <c r="C443" s="2" t="s">
        <v>80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5167</v>
      </c>
      <c r="C444" s="2" t="s">
        <v>149</v>
      </c>
      <c r="D444" s="3">
        <v>35000</v>
      </c>
      <c r="F444" s="3">
        <v>35000</v>
      </c>
      <c r="H444" s="3">
        <f t="shared" si="21"/>
        <v>0</v>
      </c>
      <c r="J444" s="2" t="s">
        <v>0</v>
      </c>
    </row>
    <row r="445" spans="1:10" ht="12.75" customHeight="1" x14ac:dyDescent="0.2">
      <c r="A445" s="2">
        <v>5512</v>
      </c>
      <c r="B445" s="2">
        <v>5169</v>
      </c>
      <c r="C445" s="2" t="s">
        <v>82</v>
      </c>
      <c r="D445" s="3">
        <v>40000</v>
      </c>
      <c r="F445" s="3">
        <v>40000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5171</v>
      </c>
      <c r="C446" s="2" t="s">
        <v>83</v>
      </c>
      <c r="D446" s="3">
        <v>120000</v>
      </c>
      <c r="F446" s="3">
        <v>120000</v>
      </c>
      <c r="H446" s="3">
        <f t="shared" si="21"/>
        <v>0</v>
      </c>
    </row>
    <row r="447" spans="1:10" ht="12.75" customHeight="1" x14ac:dyDescent="0.2">
      <c r="A447" s="2">
        <v>5512</v>
      </c>
      <c r="B447" s="2">
        <v>5173</v>
      </c>
      <c r="C447" s="2" t="s">
        <v>115</v>
      </c>
      <c r="D447" s="3">
        <v>1000</v>
      </c>
      <c r="F447" s="3">
        <v>1000</v>
      </c>
      <c r="H447" s="3">
        <f t="shared" si="21"/>
        <v>0</v>
      </c>
    </row>
    <row r="448" spans="1:10" ht="12.75" customHeight="1" x14ac:dyDescent="0.2">
      <c r="A448" s="2">
        <v>5512</v>
      </c>
      <c r="B448" s="2">
        <v>5175</v>
      </c>
      <c r="C448" s="2" t="s">
        <v>125</v>
      </c>
      <c r="D448" s="3">
        <v>5000</v>
      </c>
      <c r="F448" s="3">
        <v>5000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5194</v>
      </c>
      <c r="C449" s="2" t="s">
        <v>101</v>
      </c>
      <c r="D449" s="3">
        <v>0</v>
      </c>
      <c r="F449" s="3">
        <v>0</v>
      </c>
      <c r="H449" s="3">
        <f t="shared" si="21"/>
        <v>0</v>
      </c>
    </row>
    <row r="450" spans="1:10" ht="12.75" customHeight="1" x14ac:dyDescent="0.2">
      <c r="A450" s="2">
        <v>5512</v>
      </c>
      <c r="B450" s="2">
        <v>5229</v>
      </c>
      <c r="C450" s="2" t="s">
        <v>157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6121</v>
      </c>
      <c r="C451" s="2" t="s">
        <v>99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6122</v>
      </c>
      <c r="C452" s="2" t="s">
        <v>140</v>
      </c>
      <c r="D452" s="3">
        <v>812100</v>
      </c>
      <c r="F452" s="3">
        <v>812100</v>
      </c>
      <c r="H452" s="3">
        <f t="shared" si="21"/>
        <v>0</v>
      </c>
      <c r="J452" s="2" t="s">
        <v>0</v>
      </c>
    </row>
    <row r="453" spans="1:10" ht="12.75" customHeight="1" x14ac:dyDescent="0.2">
      <c r="A453" s="2">
        <v>5512</v>
      </c>
      <c r="B453" s="2">
        <v>6123</v>
      </c>
      <c r="C453" s="2" t="s">
        <v>85</v>
      </c>
      <c r="D453" s="3">
        <v>0</v>
      </c>
      <c r="F453" s="3">
        <v>0</v>
      </c>
      <c r="H453" s="3">
        <f t="shared" si="21"/>
        <v>0</v>
      </c>
    </row>
    <row r="454" spans="1:10" ht="12.75" customHeight="1" x14ac:dyDescent="0.2">
      <c r="A454" s="4">
        <v>5512</v>
      </c>
      <c r="B454" s="4"/>
      <c r="C454" s="4" t="s">
        <v>158</v>
      </c>
      <c r="D454" s="10">
        <f>SUM(D434:D453)</f>
        <v>1416400</v>
      </c>
      <c r="E454" s="4" t="s">
        <v>18</v>
      </c>
      <c r="F454" s="10">
        <f>SUM(F434:F453)</f>
        <v>1416400</v>
      </c>
      <c r="G454" s="4" t="s">
        <v>18</v>
      </c>
      <c r="H454" s="10">
        <f>SUM(H434:H453)</f>
        <v>0</v>
      </c>
      <c r="I454" s="4" t="s">
        <v>18</v>
      </c>
    </row>
    <row r="455" spans="1:10" ht="12.75" customHeight="1" x14ac:dyDescent="0.2">
      <c r="A455" s="4"/>
      <c r="B455" s="4"/>
      <c r="C455" s="4"/>
      <c r="D455" s="10"/>
      <c r="E455" s="4"/>
      <c r="F455" s="10"/>
      <c r="G455" s="4"/>
    </row>
    <row r="456" spans="1:10" ht="12.75" customHeight="1" x14ac:dyDescent="0.2">
      <c r="A456" s="2">
        <v>6112</v>
      </c>
      <c r="B456" s="2">
        <v>5023</v>
      </c>
      <c r="C456" s="2" t="s">
        <v>159</v>
      </c>
      <c r="D456" s="3">
        <v>850000</v>
      </c>
      <c r="F456" s="3">
        <v>850000</v>
      </c>
      <c r="H456" s="3">
        <f>F456-D456</f>
        <v>0</v>
      </c>
    </row>
    <row r="457" spans="1:10" ht="12.75" customHeight="1" x14ac:dyDescent="0.2">
      <c r="A457" s="2">
        <v>6112</v>
      </c>
      <c r="B457" s="2">
        <v>5031</v>
      </c>
      <c r="C457" s="2" t="s">
        <v>73</v>
      </c>
      <c r="D457" s="3">
        <v>132000</v>
      </c>
      <c r="F457" s="3">
        <v>132000</v>
      </c>
      <c r="H457" s="3">
        <f>F457-D457</f>
        <v>0</v>
      </c>
    </row>
    <row r="458" spans="1:10" ht="12.75" customHeight="1" x14ac:dyDescent="0.2">
      <c r="A458" s="2">
        <v>6112</v>
      </c>
      <c r="B458" s="2">
        <v>5032</v>
      </c>
      <c r="C458" s="2" t="s">
        <v>74</v>
      </c>
      <c r="D458" s="3">
        <v>74000</v>
      </c>
      <c r="F458" s="3">
        <v>74000</v>
      </c>
      <c r="H458" s="3">
        <f>F458-D458</f>
        <v>0</v>
      </c>
    </row>
    <row r="459" spans="1:10" ht="12.75" customHeight="1" x14ac:dyDescent="0.2">
      <c r="A459" s="2">
        <v>6112</v>
      </c>
      <c r="B459" s="2">
        <v>5175</v>
      </c>
      <c r="C459" s="2" t="s">
        <v>125</v>
      </c>
      <c r="D459" s="3">
        <v>2000</v>
      </c>
      <c r="F459" s="3">
        <v>2000</v>
      </c>
      <c r="H459" s="3">
        <f>F459-D459</f>
        <v>0</v>
      </c>
    </row>
    <row r="460" spans="1:10" ht="12.75" customHeight="1" x14ac:dyDescent="0.2">
      <c r="A460" s="4">
        <v>6112</v>
      </c>
      <c r="B460" s="4"/>
      <c r="C460" s="4" t="s">
        <v>160</v>
      </c>
      <c r="D460" s="10">
        <f>SUM(D456:D459)</f>
        <v>1058000</v>
      </c>
      <c r="E460" s="4" t="s">
        <v>18</v>
      </c>
      <c r="F460" s="10">
        <f>SUM(F456:F459)</f>
        <v>1058000</v>
      </c>
      <c r="G460" s="4" t="s">
        <v>18</v>
      </c>
      <c r="H460" s="10">
        <f>SUM(H456:H459)</f>
        <v>0</v>
      </c>
      <c r="I460" s="4" t="s">
        <v>18</v>
      </c>
    </row>
    <row r="461" spans="1:10" ht="12.75" customHeight="1" x14ac:dyDescent="0.2">
      <c r="A461" s="4"/>
      <c r="B461" s="4"/>
      <c r="C461" s="4"/>
      <c r="D461" s="10"/>
      <c r="E461" s="4"/>
      <c r="F461" s="10"/>
      <c r="G461" s="4"/>
      <c r="H461" s="10"/>
      <c r="I461" s="4"/>
    </row>
    <row r="462" spans="1:10" ht="12.75" customHeight="1" x14ac:dyDescent="0.2">
      <c r="A462" s="2">
        <v>6114</v>
      </c>
      <c r="B462" s="2">
        <v>5021</v>
      </c>
      <c r="C462" s="2" t="s">
        <v>72</v>
      </c>
      <c r="D462" s="3">
        <v>0</v>
      </c>
      <c r="F462" s="3">
        <v>0</v>
      </c>
      <c r="H462" s="3">
        <f t="shared" ref="H462:H469" si="22">F462-D462</f>
        <v>0</v>
      </c>
    </row>
    <row r="463" spans="1:10" ht="12.75" customHeight="1" x14ac:dyDescent="0.2">
      <c r="A463" s="2">
        <v>6114</v>
      </c>
      <c r="B463" s="2">
        <v>5032</v>
      </c>
      <c r="C463" s="2" t="s">
        <v>161</v>
      </c>
      <c r="D463" s="3">
        <v>0</v>
      </c>
      <c r="F463" s="3">
        <v>0</v>
      </c>
      <c r="H463" s="3">
        <f t="shared" si="22"/>
        <v>0</v>
      </c>
    </row>
    <row r="464" spans="1:10" ht="12.75" customHeight="1" x14ac:dyDescent="0.2">
      <c r="A464" s="2">
        <v>6114</v>
      </c>
      <c r="B464" s="2">
        <v>5139</v>
      </c>
      <c r="C464" s="2" t="s">
        <v>78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5156</v>
      </c>
      <c r="C465" s="2" t="s">
        <v>206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2">
        <v>6114</v>
      </c>
      <c r="B466" s="2">
        <v>5161</v>
      </c>
      <c r="C466" s="2" t="s">
        <v>112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5168</v>
      </c>
      <c r="C467" s="2" t="s">
        <v>162</v>
      </c>
      <c r="D467" s="3">
        <v>0</v>
      </c>
      <c r="F467" s="3">
        <v>0</v>
      </c>
      <c r="H467" s="3">
        <f t="shared" si="22"/>
        <v>0</v>
      </c>
    </row>
    <row r="468" spans="1:9" ht="12.75" customHeight="1" x14ac:dyDescent="0.2">
      <c r="A468" s="2">
        <v>6114</v>
      </c>
      <c r="B468" s="2">
        <v>5169</v>
      </c>
      <c r="C468" s="2" t="s">
        <v>97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5175</v>
      </c>
      <c r="C469" s="2" t="s">
        <v>125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4">
        <v>6114</v>
      </c>
      <c r="B470" s="4"/>
      <c r="C470" s="4" t="s">
        <v>163</v>
      </c>
      <c r="D470" s="10">
        <f>SUM(D462:D469)</f>
        <v>0</v>
      </c>
      <c r="E470" s="4" t="s">
        <v>18</v>
      </c>
      <c r="F470" s="10">
        <f>SUM(F462:F469)</f>
        <v>0</v>
      </c>
      <c r="G470" s="4" t="s">
        <v>18</v>
      </c>
      <c r="H470" s="10">
        <f>SUM(H462:H469)</f>
        <v>0</v>
      </c>
      <c r="I470" s="4" t="s">
        <v>18</v>
      </c>
    </row>
    <row r="471" spans="1:9" ht="12.75" customHeight="1" x14ac:dyDescent="0.2">
      <c r="A471" s="4"/>
      <c r="B471" s="4"/>
      <c r="C471" s="4"/>
      <c r="D471" s="10"/>
      <c r="E471" s="4"/>
      <c r="F471" s="10"/>
      <c r="G471" s="4"/>
      <c r="H471" s="10"/>
      <c r="I471" s="4"/>
    </row>
    <row r="472" spans="1:9" ht="12.75" customHeight="1" x14ac:dyDescent="0.2">
      <c r="A472" s="2">
        <v>6115</v>
      </c>
      <c r="B472" s="2">
        <v>5021</v>
      </c>
      <c r="C472" s="2" t="s">
        <v>72</v>
      </c>
      <c r="D472" s="3">
        <v>0</v>
      </c>
      <c r="F472" s="3">
        <v>0</v>
      </c>
      <c r="H472" s="3">
        <f>F472-D472</f>
        <v>0</v>
      </c>
    </row>
    <row r="473" spans="1:9" ht="12.75" customHeight="1" x14ac:dyDescent="0.2">
      <c r="A473" s="2">
        <v>6115</v>
      </c>
      <c r="B473" s="2">
        <v>5139</v>
      </c>
      <c r="C473" s="2" t="s">
        <v>78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5156</v>
      </c>
      <c r="C474" s="2" t="s">
        <v>206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5169</v>
      </c>
      <c r="C475" s="2" t="s">
        <v>97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5175</v>
      </c>
      <c r="C476" s="2" t="s">
        <v>125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4">
        <v>6115</v>
      </c>
      <c r="B477" s="4"/>
      <c r="C477" s="4" t="s">
        <v>164</v>
      </c>
      <c r="D477" s="10">
        <f>SUM(D472:D476)</f>
        <v>0</v>
      </c>
      <c r="E477" s="4" t="s">
        <v>18</v>
      </c>
      <c r="F477" s="10">
        <f>SUM(F472:F476)</f>
        <v>0</v>
      </c>
      <c r="G477" s="4" t="s">
        <v>18</v>
      </c>
      <c r="H477" s="10">
        <f>SUM(H472:H476)</f>
        <v>0</v>
      </c>
      <c r="I477" s="4" t="s">
        <v>18</v>
      </c>
    </row>
    <row r="478" spans="1:9" ht="12.75" customHeight="1" x14ac:dyDescent="0.2">
      <c r="A478" s="4"/>
      <c r="B478" s="4"/>
      <c r="C478" s="4"/>
      <c r="D478" s="10"/>
      <c r="E478" s="4"/>
      <c r="F478" s="10"/>
      <c r="G478" s="4"/>
      <c r="H478" s="10"/>
      <c r="I478" s="4"/>
    </row>
    <row r="479" spans="1:9" ht="12.75" customHeight="1" x14ac:dyDescent="0.2">
      <c r="A479" s="2">
        <v>6117</v>
      </c>
      <c r="B479" s="2">
        <v>5021</v>
      </c>
      <c r="C479" s="2" t="s">
        <v>72</v>
      </c>
      <c r="D479" s="3">
        <v>0</v>
      </c>
      <c r="F479" s="3">
        <v>0</v>
      </c>
      <c r="H479" s="3">
        <f t="shared" ref="H479:H484" si="23">F479-D479</f>
        <v>0</v>
      </c>
    </row>
    <row r="480" spans="1:9" ht="12.75" customHeight="1" x14ac:dyDescent="0.2">
      <c r="A480" s="2">
        <v>6117</v>
      </c>
      <c r="B480" s="2">
        <v>5139</v>
      </c>
      <c r="C480" s="2" t="s">
        <v>78</v>
      </c>
      <c r="D480" s="3">
        <v>0</v>
      </c>
      <c r="F480" s="3">
        <v>0</v>
      </c>
      <c r="H480" s="3">
        <f t="shared" si="23"/>
        <v>0</v>
      </c>
    </row>
    <row r="481" spans="1:10" ht="12.75" customHeight="1" x14ac:dyDescent="0.2">
      <c r="A481" s="2">
        <v>6117</v>
      </c>
      <c r="B481" s="2">
        <v>5156</v>
      </c>
      <c r="C481" s="2" t="s">
        <v>206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5168</v>
      </c>
      <c r="C482" s="2" t="s">
        <v>236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5169</v>
      </c>
      <c r="C483" s="2" t="s">
        <v>97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5175</v>
      </c>
      <c r="C484" s="2" t="s">
        <v>125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0">
        <v>6117</v>
      </c>
      <c r="B485" s="4"/>
      <c r="C485" s="4" t="s">
        <v>235</v>
      </c>
      <c r="D485" s="10">
        <f>SUM(D479:D484)</f>
        <v>0</v>
      </c>
      <c r="E485" s="4" t="s">
        <v>18</v>
      </c>
      <c r="F485" s="10">
        <f>SUM(F479:F484)</f>
        <v>0</v>
      </c>
      <c r="G485" s="4" t="s">
        <v>18</v>
      </c>
      <c r="H485" s="10">
        <f>SUM(H479:H484)</f>
        <v>0</v>
      </c>
      <c r="I485" s="4" t="s">
        <v>18</v>
      </c>
    </row>
    <row r="486" spans="1:10" ht="12.75" customHeight="1" x14ac:dyDescent="0.2">
      <c r="A486" s="4"/>
      <c r="B486" s="4"/>
      <c r="C486" s="4"/>
      <c r="D486" s="10"/>
      <c r="E486" s="4"/>
      <c r="F486" s="10"/>
      <c r="G486" s="4"/>
      <c r="H486" s="10"/>
      <c r="I486" s="4"/>
    </row>
    <row r="487" spans="1:10" ht="12.75" customHeight="1" x14ac:dyDescent="0.2">
      <c r="A487" s="2">
        <v>6171</v>
      </c>
      <c r="B487" s="2">
        <v>5011</v>
      </c>
      <c r="C487" s="2" t="s">
        <v>71</v>
      </c>
      <c r="D487" s="3">
        <v>540000</v>
      </c>
      <c r="F487" s="3">
        <v>540000</v>
      </c>
      <c r="H487" s="3">
        <f t="shared" ref="H487:H526" si="24">F487-D487</f>
        <v>0</v>
      </c>
    </row>
    <row r="488" spans="1:10" ht="12.75" customHeight="1" x14ac:dyDescent="0.2">
      <c r="A488" s="2">
        <v>6171</v>
      </c>
      <c r="B488" s="2">
        <v>5019</v>
      </c>
      <c r="C488" s="2" t="s">
        <v>238</v>
      </c>
      <c r="D488" s="3">
        <v>0</v>
      </c>
      <c r="F488" s="3">
        <v>0</v>
      </c>
      <c r="H488" s="3">
        <f>F488-D488</f>
        <v>0</v>
      </c>
    </row>
    <row r="489" spans="1:10" ht="12.75" customHeight="1" x14ac:dyDescent="0.2">
      <c r="A489" s="2">
        <v>6171</v>
      </c>
      <c r="B489" s="2">
        <v>5021</v>
      </c>
      <c r="C489" s="2" t="s">
        <v>72</v>
      </c>
      <c r="D489" s="3">
        <v>127000</v>
      </c>
      <c r="F489" s="3">
        <v>127000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5031</v>
      </c>
      <c r="C490" s="2" t="s">
        <v>165</v>
      </c>
      <c r="D490" s="3">
        <v>180000</v>
      </c>
      <c r="F490" s="3">
        <v>180000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5032</v>
      </c>
      <c r="C491" s="2" t="s">
        <v>166</v>
      </c>
      <c r="D491" s="3">
        <v>65000</v>
      </c>
      <c r="F491" s="3">
        <v>65000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5038</v>
      </c>
      <c r="C492" s="2" t="s">
        <v>167</v>
      </c>
      <c r="D492" s="3">
        <v>11000</v>
      </c>
      <c r="F492" s="3">
        <v>11000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5133</v>
      </c>
      <c r="C493" s="2" t="s">
        <v>168</v>
      </c>
      <c r="D493" s="3">
        <v>0</v>
      </c>
      <c r="F493" s="3">
        <v>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5134</v>
      </c>
      <c r="C494" s="2" t="s">
        <v>76</v>
      </c>
      <c r="D494" s="3">
        <v>21000</v>
      </c>
      <c r="F494" s="3">
        <v>21000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5136</v>
      </c>
      <c r="C495" s="2" t="s">
        <v>110</v>
      </c>
      <c r="D495" s="3">
        <v>20000</v>
      </c>
      <c r="F495" s="3">
        <v>20000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5137</v>
      </c>
      <c r="C496" s="2" t="s">
        <v>169</v>
      </c>
      <c r="D496" s="3">
        <v>170000</v>
      </c>
      <c r="F496" s="3">
        <v>170000</v>
      </c>
      <c r="H496" s="3">
        <f t="shared" si="24"/>
        <v>0</v>
      </c>
      <c r="J496" s="2" t="s">
        <v>0</v>
      </c>
    </row>
    <row r="497" spans="1:10" ht="12.75" customHeight="1" x14ac:dyDescent="0.2">
      <c r="A497" s="2">
        <v>6171</v>
      </c>
      <c r="B497" s="2">
        <v>5138</v>
      </c>
      <c r="C497" s="2" t="s">
        <v>241</v>
      </c>
      <c r="D497" s="3">
        <v>280000</v>
      </c>
      <c r="F497" s="3">
        <v>280000</v>
      </c>
      <c r="H497" s="3">
        <v>0</v>
      </c>
    </row>
    <row r="498" spans="1:10" ht="12.75" customHeight="1" x14ac:dyDescent="0.2">
      <c r="A498" s="2">
        <v>6171</v>
      </c>
      <c r="B498" s="2">
        <v>5139</v>
      </c>
      <c r="C498" s="2" t="s">
        <v>78</v>
      </c>
      <c r="D498" s="3">
        <v>300000</v>
      </c>
      <c r="F498" s="3">
        <v>300000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5141</v>
      </c>
      <c r="C499" s="2" t="s">
        <v>93</v>
      </c>
      <c r="D499" s="3">
        <v>0</v>
      </c>
      <c r="F499" s="3">
        <v>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5151</v>
      </c>
      <c r="C500" s="2" t="s">
        <v>170</v>
      </c>
      <c r="D500" s="3">
        <v>18000</v>
      </c>
      <c r="F500" s="3">
        <v>18000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5154</v>
      </c>
      <c r="C501" s="2" t="s">
        <v>111</v>
      </c>
      <c r="D501" s="3">
        <v>520000</v>
      </c>
      <c r="F501" s="3">
        <v>520000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5155</v>
      </c>
      <c r="C502" s="2" t="s">
        <v>122</v>
      </c>
      <c r="D502" s="3">
        <v>8000</v>
      </c>
      <c r="F502" s="3">
        <v>8000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5156</v>
      </c>
      <c r="C503" s="2" t="s">
        <v>79</v>
      </c>
      <c r="D503" s="3">
        <v>30000</v>
      </c>
      <c r="F503" s="3">
        <v>30000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5161</v>
      </c>
      <c r="C504" s="2" t="s">
        <v>112</v>
      </c>
      <c r="D504" s="3">
        <v>40000</v>
      </c>
      <c r="F504" s="3">
        <v>40000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5162</v>
      </c>
      <c r="C505" s="2" t="s">
        <v>113</v>
      </c>
      <c r="D505" s="3">
        <v>80000</v>
      </c>
      <c r="F505" s="3">
        <v>80000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5163</v>
      </c>
      <c r="C506" s="2" t="s">
        <v>80</v>
      </c>
      <c r="D506" s="3">
        <v>75000</v>
      </c>
      <c r="F506" s="3">
        <v>75000</v>
      </c>
      <c r="H506" s="3">
        <f t="shared" si="24"/>
        <v>0</v>
      </c>
      <c r="J506" s="2" t="s">
        <v>0</v>
      </c>
    </row>
    <row r="507" spans="1:10" ht="12.75" customHeight="1" x14ac:dyDescent="0.2">
      <c r="A507" s="2">
        <v>6171</v>
      </c>
      <c r="B507" s="2">
        <v>5166</v>
      </c>
      <c r="C507" s="2" t="s">
        <v>171</v>
      </c>
      <c r="D507" s="3">
        <v>25000</v>
      </c>
      <c r="F507" s="3">
        <v>25000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5167</v>
      </c>
      <c r="C508" s="2" t="s">
        <v>149</v>
      </c>
      <c r="D508" s="3">
        <v>20000</v>
      </c>
      <c r="F508" s="3">
        <v>20000</v>
      </c>
      <c r="H508" s="3">
        <f t="shared" si="24"/>
        <v>0</v>
      </c>
    </row>
    <row r="509" spans="1:10" ht="12.75" customHeight="1" x14ac:dyDescent="0.2">
      <c r="A509" s="22">
        <v>6171</v>
      </c>
      <c r="B509" s="2">
        <v>5168</v>
      </c>
      <c r="C509" s="2" t="s">
        <v>162</v>
      </c>
      <c r="D509" s="3">
        <v>130000</v>
      </c>
      <c r="F509" s="3">
        <v>130000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5169</v>
      </c>
      <c r="C510" s="2" t="s">
        <v>82</v>
      </c>
      <c r="D510" s="3">
        <v>390000</v>
      </c>
      <c r="F510" s="3">
        <v>390000</v>
      </c>
      <c r="H510" s="3">
        <f t="shared" si="24"/>
        <v>0</v>
      </c>
      <c r="J510" s="2" t="s">
        <v>0</v>
      </c>
    </row>
    <row r="511" spans="1:10" ht="12.75" customHeight="1" x14ac:dyDescent="0.2">
      <c r="A511" s="2">
        <v>6171</v>
      </c>
      <c r="B511" s="2">
        <v>5171</v>
      </c>
      <c r="C511" s="2" t="s">
        <v>83</v>
      </c>
      <c r="D511" s="3">
        <v>470000</v>
      </c>
      <c r="F511" s="3">
        <v>470000</v>
      </c>
      <c r="H511" s="3">
        <f t="shared" si="24"/>
        <v>0</v>
      </c>
      <c r="J511" s="2" t="s">
        <v>0</v>
      </c>
    </row>
    <row r="512" spans="1:10" ht="12.75" customHeight="1" x14ac:dyDescent="0.2">
      <c r="A512" s="2">
        <v>6171</v>
      </c>
      <c r="B512" s="2">
        <v>5172</v>
      </c>
      <c r="C512" s="2" t="s">
        <v>114</v>
      </c>
      <c r="D512" s="3">
        <v>15000</v>
      </c>
      <c r="F512" s="3">
        <v>15000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5173</v>
      </c>
      <c r="C513" s="2" t="s">
        <v>115</v>
      </c>
      <c r="D513" s="3">
        <v>3000</v>
      </c>
      <c r="F513" s="3">
        <v>3000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5175</v>
      </c>
      <c r="C514" s="2" t="s">
        <v>125</v>
      </c>
      <c r="D514" s="3">
        <v>70000</v>
      </c>
      <c r="F514" s="3">
        <v>70000</v>
      </c>
      <c r="H514" s="3">
        <f t="shared" si="24"/>
        <v>0</v>
      </c>
      <c r="J514" s="2" t="s">
        <v>0</v>
      </c>
    </row>
    <row r="515" spans="1:10" ht="12.75" customHeight="1" x14ac:dyDescent="0.2">
      <c r="A515" s="2">
        <v>6171</v>
      </c>
      <c r="B515" s="2">
        <v>5182</v>
      </c>
      <c r="C515" s="2" t="s">
        <v>172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5191</v>
      </c>
      <c r="C516" s="2" t="s">
        <v>173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5192</v>
      </c>
      <c r="C517" s="2" t="s">
        <v>196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5194</v>
      </c>
      <c r="C518" s="2" t="s">
        <v>174</v>
      </c>
      <c r="D518" s="3">
        <v>15000</v>
      </c>
      <c r="F518" s="3">
        <v>15000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5213</v>
      </c>
      <c r="C519" s="2" t="s">
        <v>211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5321</v>
      </c>
      <c r="C520" s="2" t="s">
        <v>246</v>
      </c>
      <c r="D520" s="3">
        <v>6000</v>
      </c>
      <c r="F520" s="3">
        <v>6000</v>
      </c>
      <c r="H520" s="3">
        <f t="shared" ref="H520" si="25">F520-D520</f>
        <v>0</v>
      </c>
    </row>
    <row r="521" spans="1:10" ht="12.75" customHeight="1" x14ac:dyDescent="0.2">
      <c r="A521" s="2">
        <v>6171</v>
      </c>
      <c r="B521" s="2">
        <v>5361</v>
      </c>
      <c r="C521" s="2" t="s">
        <v>175</v>
      </c>
      <c r="D521" s="3">
        <v>0</v>
      </c>
      <c r="F521" s="3">
        <v>0</v>
      </c>
      <c r="H521" s="3">
        <f t="shared" si="24"/>
        <v>0</v>
      </c>
    </row>
    <row r="522" spans="1:10" ht="12.75" customHeight="1" x14ac:dyDescent="0.2">
      <c r="A522" s="2">
        <v>6171</v>
      </c>
      <c r="B522" s="2">
        <v>5362</v>
      </c>
      <c r="C522" s="2" t="s">
        <v>192</v>
      </c>
      <c r="D522" s="3">
        <v>13900</v>
      </c>
      <c r="F522" s="3">
        <v>13900</v>
      </c>
      <c r="H522" s="3">
        <f t="shared" si="24"/>
        <v>0</v>
      </c>
      <c r="J522" s="2" t="s">
        <v>0</v>
      </c>
    </row>
    <row r="523" spans="1:10" ht="12.75" customHeight="1" x14ac:dyDescent="0.2">
      <c r="A523" s="2">
        <v>6171</v>
      </c>
      <c r="B523" s="2">
        <v>5365</v>
      </c>
      <c r="C523" s="2" t="s">
        <v>193</v>
      </c>
      <c r="D523" s="3">
        <v>0</v>
      </c>
      <c r="F523" s="3">
        <v>0</v>
      </c>
      <c r="H523" s="3">
        <f t="shared" si="24"/>
        <v>0</v>
      </c>
    </row>
    <row r="524" spans="1:10" ht="12.75" customHeight="1" x14ac:dyDescent="0.2">
      <c r="A524" s="2">
        <v>6171</v>
      </c>
      <c r="B524" s="2">
        <v>5492</v>
      </c>
      <c r="C524" s="2" t="s">
        <v>247</v>
      </c>
      <c r="D524" s="3">
        <v>20000</v>
      </c>
      <c r="F524" s="3">
        <v>20000</v>
      </c>
      <c r="H524" s="3">
        <f t="shared" si="24"/>
        <v>0</v>
      </c>
      <c r="J524" s="2" t="s">
        <v>0</v>
      </c>
    </row>
    <row r="525" spans="1:10" ht="12.75" customHeight="1" x14ac:dyDescent="0.2">
      <c r="A525" s="2">
        <v>6171</v>
      </c>
      <c r="B525" s="2">
        <v>6121</v>
      </c>
      <c r="C525" s="2" t="s">
        <v>94</v>
      </c>
      <c r="D525" s="3">
        <v>0</v>
      </c>
      <c r="F525" s="3">
        <v>0</v>
      </c>
      <c r="H525" s="3">
        <f t="shared" si="24"/>
        <v>0</v>
      </c>
    </row>
    <row r="526" spans="1:10" ht="12.75" customHeight="1" x14ac:dyDescent="0.2">
      <c r="A526" s="2">
        <v>6171</v>
      </c>
      <c r="B526" s="2">
        <v>6122</v>
      </c>
      <c r="C526" s="2" t="s">
        <v>87</v>
      </c>
      <c r="D526" s="3">
        <v>110000</v>
      </c>
      <c r="F526" s="3">
        <v>110000</v>
      </c>
      <c r="H526" s="3">
        <f t="shared" si="24"/>
        <v>0</v>
      </c>
    </row>
    <row r="527" spans="1:10" ht="12.75" customHeight="1" x14ac:dyDescent="0.2">
      <c r="A527" s="4">
        <v>6171</v>
      </c>
      <c r="B527" s="4"/>
      <c r="C527" s="4" t="s">
        <v>176</v>
      </c>
      <c r="D527" s="10">
        <f>SUM(D487:D526)</f>
        <v>3772900</v>
      </c>
      <c r="E527" s="4" t="s">
        <v>18</v>
      </c>
      <c r="F527" s="10">
        <f>SUM(F487:F526)</f>
        <v>3772900</v>
      </c>
      <c r="G527" s="4" t="s">
        <v>18</v>
      </c>
      <c r="H527" s="10">
        <f>SUM(H487:H526)</f>
        <v>0</v>
      </c>
      <c r="I527" s="4" t="s">
        <v>18</v>
      </c>
    </row>
    <row r="528" spans="1:10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2">
        <v>6310</v>
      </c>
      <c r="B529" s="2">
        <v>5163</v>
      </c>
      <c r="C529" s="2" t="s">
        <v>80</v>
      </c>
      <c r="D529" s="3">
        <v>50000</v>
      </c>
      <c r="F529" s="3">
        <v>50000</v>
      </c>
      <c r="H529" s="3">
        <f>F529-D529</f>
        <v>0</v>
      </c>
    </row>
    <row r="530" spans="1:10" s="4" customFormat="1" ht="12.75" customHeight="1" x14ac:dyDescent="0.2">
      <c r="A530" s="4">
        <v>6310</v>
      </c>
      <c r="C530" s="4" t="s">
        <v>184</v>
      </c>
      <c r="D530" s="10">
        <f>SUM(D528:D529)</f>
        <v>50000</v>
      </c>
      <c r="E530" s="4" t="s">
        <v>18</v>
      </c>
      <c r="F530" s="10">
        <f>SUM(F528:F529)</f>
        <v>50000</v>
      </c>
      <c r="G530" s="4" t="s">
        <v>18</v>
      </c>
      <c r="H530" s="10">
        <f>SUM(H528:H529)</f>
        <v>0</v>
      </c>
      <c r="I530" s="4" t="s">
        <v>18</v>
      </c>
      <c r="J530" s="2"/>
    </row>
    <row r="531" spans="1:10" ht="12.75" customHeight="1" x14ac:dyDescent="0.2">
      <c r="A531" s="4"/>
      <c r="B531" s="4"/>
      <c r="C531" s="4"/>
      <c r="D531" s="10"/>
      <c r="E531" s="4"/>
      <c r="F531" s="10"/>
      <c r="G531" s="4"/>
      <c r="H531" s="10"/>
      <c r="I531" s="4"/>
    </row>
    <row r="532" spans="1:10" ht="12.75" customHeight="1" x14ac:dyDescent="0.2">
      <c r="A532" s="2">
        <v>6330</v>
      </c>
      <c r="B532" s="2">
        <v>5345</v>
      </c>
      <c r="C532" s="2" t="s">
        <v>178</v>
      </c>
      <c r="D532" s="3">
        <v>0</v>
      </c>
      <c r="F532" s="3">
        <v>0</v>
      </c>
      <c r="H532" s="3">
        <f>F532-D532</f>
        <v>0</v>
      </c>
    </row>
    <row r="533" spans="1:10" ht="12.75" customHeight="1" x14ac:dyDescent="0.2">
      <c r="A533" s="4">
        <v>6330</v>
      </c>
      <c r="B533" s="4"/>
      <c r="C533" s="4" t="s">
        <v>177</v>
      </c>
      <c r="D533" s="10">
        <f>SUM(D531:D532)</f>
        <v>0</v>
      </c>
      <c r="E533" s="4" t="s">
        <v>18</v>
      </c>
      <c r="F533" s="10">
        <f>SUM(F531:F532)</f>
        <v>0</v>
      </c>
      <c r="G533" s="4" t="s">
        <v>18</v>
      </c>
      <c r="H533" s="10">
        <f>SUM(H531:H532)</f>
        <v>0</v>
      </c>
      <c r="I533" s="4" t="s">
        <v>18</v>
      </c>
    </row>
    <row r="534" spans="1:10" ht="12.75" customHeight="1" x14ac:dyDescent="0.2">
      <c r="A534" s="4"/>
      <c r="B534" s="4"/>
      <c r="C534" s="4"/>
      <c r="D534" s="10"/>
      <c r="E534" s="4"/>
      <c r="F534" s="10"/>
      <c r="G534" s="4"/>
      <c r="H534" s="10"/>
      <c r="I534" s="4"/>
    </row>
    <row r="535" spans="1:10" ht="12.75" customHeight="1" x14ac:dyDescent="0.2">
      <c r="A535" s="2">
        <v>6399</v>
      </c>
      <c r="B535" s="2">
        <v>5362</v>
      </c>
      <c r="C535" s="2" t="s">
        <v>179</v>
      </c>
      <c r="D535" s="3">
        <v>2814800</v>
      </c>
      <c r="F535" s="3">
        <v>2814800</v>
      </c>
      <c r="H535" s="3">
        <f>F535-D535</f>
        <v>0</v>
      </c>
      <c r="J535" s="2" t="s">
        <v>0</v>
      </c>
    </row>
    <row r="536" spans="1:10" ht="12.75" customHeight="1" x14ac:dyDescent="0.2">
      <c r="A536" s="4">
        <v>6399</v>
      </c>
      <c r="B536" s="4"/>
      <c r="C536" s="4" t="s">
        <v>180</v>
      </c>
      <c r="D536" s="10">
        <f>SUM(D534:D535)</f>
        <v>2814800</v>
      </c>
      <c r="E536" s="4" t="s">
        <v>18</v>
      </c>
      <c r="F536" s="10">
        <f>SUM(F534:F535)</f>
        <v>2814800</v>
      </c>
      <c r="G536" s="4" t="s">
        <v>18</v>
      </c>
      <c r="H536" s="10">
        <f>SUM(H534:H535)</f>
        <v>0</v>
      </c>
      <c r="I536" s="4" t="s">
        <v>18</v>
      </c>
    </row>
    <row r="537" spans="1:10" s="14" customFormat="1" ht="12.75" customHeight="1" x14ac:dyDescent="0.2">
      <c r="A537" s="4"/>
      <c r="B537" s="4"/>
      <c r="C537" s="4"/>
      <c r="D537" s="10"/>
      <c r="E537" s="4"/>
      <c r="F537" s="10"/>
      <c r="G537" s="4"/>
      <c r="H537" s="10"/>
      <c r="I537" s="4"/>
    </row>
    <row r="538" spans="1:10" ht="12.75" customHeight="1" x14ac:dyDescent="0.2">
      <c r="A538" s="14">
        <v>6402</v>
      </c>
      <c r="B538" s="14">
        <v>5364</v>
      </c>
      <c r="C538" s="14" t="s">
        <v>237</v>
      </c>
      <c r="D538" s="21">
        <v>10135</v>
      </c>
      <c r="E538" s="14"/>
      <c r="F538" s="21">
        <v>10135</v>
      </c>
      <c r="G538" s="14"/>
      <c r="H538" s="21">
        <v>0</v>
      </c>
      <c r="I538" s="14"/>
    </row>
    <row r="539" spans="1:10" ht="12.75" customHeight="1" x14ac:dyDescent="0.2">
      <c r="A539" s="2">
        <v>6402</v>
      </c>
      <c r="B539" s="2">
        <v>5366</v>
      </c>
      <c r="C539" s="2" t="s">
        <v>181</v>
      </c>
      <c r="D539" s="3">
        <v>14144</v>
      </c>
      <c r="F539" s="3">
        <v>14144</v>
      </c>
      <c r="H539" s="3">
        <f>F539-D539</f>
        <v>0</v>
      </c>
      <c r="J539" s="2" t="s">
        <v>0</v>
      </c>
    </row>
    <row r="540" spans="1:10" ht="12.75" customHeight="1" x14ac:dyDescent="0.2">
      <c r="A540" s="4">
        <v>6402</v>
      </c>
      <c r="B540" s="4"/>
      <c r="C540" s="4" t="s">
        <v>69</v>
      </c>
      <c r="D540" s="10">
        <f>SUM(D537:D539)</f>
        <v>24279</v>
      </c>
      <c r="E540" s="4" t="s">
        <v>18</v>
      </c>
      <c r="F540" s="10">
        <f>SUM(F537:F539)</f>
        <v>24279</v>
      </c>
      <c r="G540" s="4" t="s">
        <v>18</v>
      </c>
      <c r="H540" s="10">
        <f>SUM(H537:H539)</f>
        <v>0</v>
      </c>
      <c r="I540" s="4" t="s">
        <v>18</v>
      </c>
    </row>
    <row r="541" spans="1:10" ht="12.75" customHeight="1" x14ac:dyDescent="0.2">
      <c r="D541" s="12"/>
      <c r="F541" s="12"/>
      <c r="H541" s="12"/>
    </row>
    <row r="542" spans="1:10" ht="12.75" customHeight="1" x14ac:dyDescent="0.2">
      <c r="A542" s="4"/>
      <c r="B542" s="4"/>
      <c r="C542" s="4" t="s">
        <v>182</v>
      </c>
      <c r="D542" s="10">
        <f>SUMIF(E150:E541,"*",D150:D541)</f>
        <v>41030003</v>
      </c>
      <c r="E542" s="4"/>
      <c r="F542" s="10">
        <f>SUMIF(G150:G541,"*",F150:F541)</f>
        <v>42359003</v>
      </c>
      <c r="G542" s="4"/>
      <c r="H542" s="16">
        <f t="shared" ref="H542" si="26">F542-D542</f>
        <v>1329000</v>
      </c>
      <c r="I542" s="4"/>
    </row>
    <row r="543" spans="1:10" ht="12.75" customHeight="1" x14ac:dyDescent="0.2">
      <c r="B543" s="4"/>
      <c r="C543" s="4"/>
      <c r="D543" s="10"/>
      <c r="F543" s="10"/>
      <c r="H543" s="10"/>
    </row>
    <row r="544" spans="1:10" ht="12.75" customHeight="1" x14ac:dyDescent="0.2">
      <c r="A544" s="4"/>
      <c r="C544" s="2" t="str">
        <f>C147</f>
        <v>PŘÍJMY CELKEM:</v>
      </c>
      <c r="D544" s="3">
        <f>D147</f>
        <v>35297310</v>
      </c>
      <c r="F544" s="3">
        <f>F147</f>
        <v>35325310</v>
      </c>
      <c r="H544" s="3">
        <f>F544-D544</f>
        <v>28000</v>
      </c>
    </row>
    <row r="545" spans="1:10" ht="12.75" customHeight="1" x14ac:dyDescent="0.2">
      <c r="C545" s="2" t="str">
        <f>C542</f>
        <v>VÝDAJE CELKEM:</v>
      </c>
      <c r="D545" s="3">
        <f>D542</f>
        <v>41030003</v>
      </c>
      <c r="F545" s="3">
        <f>F542</f>
        <v>42359003</v>
      </c>
      <c r="H545" s="3">
        <f t="shared" ref="H545" si="27">F545-D545</f>
        <v>1329000</v>
      </c>
    </row>
    <row r="546" spans="1:10" ht="12.75" customHeight="1" x14ac:dyDescent="0.2">
      <c r="A546" s="2" t="s">
        <v>0</v>
      </c>
      <c r="C546" s="4" t="s">
        <v>185</v>
      </c>
      <c r="D546" s="10">
        <f>D544-D545</f>
        <v>-5732693</v>
      </c>
      <c r="E546" s="3"/>
      <c r="F546" s="10">
        <f>F544-F545</f>
        <v>-7033693</v>
      </c>
      <c r="G546" s="3"/>
      <c r="H546" s="16">
        <f>F546-D546</f>
        <v>-1301000</v>
      </c>
      <c r="I546" s="3"/>
    </row>
    <row r="547" spans="1:10" ht="12.75" customHeight="1" x14ac:dyDescent="0.2">
      <c r="C547" s="4"/>
      <c r="D547" s="10"/>
      <c r="E547" s="3"/>
      <c r="F547" s="10"/>
      <c r="G547" s="3"/>
      <c r="H547" s="10"/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A549" s="2" t="s">
        <v>219</v>
      </c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B550" s="2">
        <v>8113</v>
      </c>
      <c r="C550" s="2" t="s">
        <v>216</v>
      </c>
      <c r="D550" s="3">
        <v>0</v>
      </c>
      <c r="F550" s="3">
        <v>0</v>
      </c>
      <c r="H550" s="3">
        <f t="shared" ref="H550:H551" si="28">F550-D550</f>
        <v>0</v>
      </c>
      <c r="I550" s="3"/>
    </row>
    <row r="551" spans="1:10" ht="12.75" customHeight="1" x14ac:dyDescent="0.2">
      <c r="B551" s="4">
        <v>8113</v>
      </c>
      <c r="C551" s="20" t="s">
        <v>217</v>
      </c>
      <c r="D551" s="10">
        <f>D550</f>
        <v>0</v>
      </c>
      <c r="E551" s="4" t="s">
        <v>18</v>
      </c>
      <c r="F551" s="10">
        <f>F550</f>
        <v>0</v>
      </c>
      <c r="G551" s="4" t="s">
        <v>18</v>
      </c>
      <c r="H551" s="16">
        <f t="shared" si="28"/>
        <v>0</v>
      </c>
      <c r="I551" s="3" t="s">
        <v>18</v>
      </c>
    </row>
    <row r="552" spans="1:10" ht="12.75" customHeight="1" x14ac:dyDescent="0.2">
      <c r="B552" s="4"/>
      <c r="C552" s="20"/>
      <c r="D552" s="10"/>
      <c r="E552" s="4"/>
      <c r="F552" s="10"/>
      <c r="G552" s="4"/>
      <c r="H552" s="10"/>
      <c r="I552" s="3"/>
    </row>
    <row r="553" spans="1:10" ht="12.75" customHeight="1" x14ac:dyDescent="0.2">
      <c r="A553" s="14"/>
      <c r="B553" s="14">
        <v>8114</v>
      </c>
      <c r="C553" s="14" t="s">
        <v>225</v>
      </c>
      <c r="D553" s="21">
        <v>0</v>
      </c>
      <c r="E553" s="14"/>
      <c r="F553" s="21">
        <v>0</v>
      </c>
      <c r="G553" s="14"/>
      <c r="H553" s="3">
        <f t="shared" ref="H553:H557" si="29">F553-D553</f>
        <v>0</v>
      </c>
      <c r="I553" s="3"/>
    </row>
    <row r="554" spans="1:10" ht="12.75" customHeight="1" x14ac:dyDescent="0.2">
      <c r="A554" s="20"/>
      <c r="B554" s="20">
        <v>8114</v>
      </c>
      <c r="C554" s="20" t="s">
        <v>225</v>
      </c>
      <c r="D554" s="16">
        <f>D553</f>
        <v>0</v>
      </c>
      <c r="E554" s="20" t="s">
        <v>18</v>
      </c>
      <c r="F554" s="16">
        <f>F553</f>
        <v>0</v>
      </c>
      <c r="G554" s="20" t="s">
        <v>18</v>
      </c>
      <c r="H554" s="16">
        <f t="shared" si="29"/>
        <v>0</v>
      </c>
      <c r="I554" s="3" t="s">
        <v>18</v>
      </c>
    </row>
    <row r="555" spans="1:10" ht="12.75" customHeight="1" x14ac:dyDescent="0.2">
      <c r="A555" s="20"/>
      <c r="B555" s="20"/>
      <c r="C555" s="20"/>
      <c r="D555" s="16"/>
      <c r="E555" s="20"/>
      <c r="F555" s="16"/>
      <c r="G555" s="20"/>
      <c r="H555" s="16"/>
      <c r="I555" s="3"/>
      <c r="J555" s="3"/>
    </row>
    <row r="556" spans="1:10" ht="12.75" customHeight="1" x14ac:dyDescent="0.2">
      <c r="A556" s="14"/>
      <c r="B556" s="14">
        <v>8115</v>
      </c>
      <c r="C556" s="14" t="s">
        <v>239</v>
      </c>
      <c r="D556" s="21">
        <v>0</v>
      </c>
      <c r="E556" s="14"/>
      <c r="F556" s="21">
        <f>H546</f>
        <v>-1301000</v>
      </c>
      <c r="G556" s="14"/>
      <c r="H556" s="3">
        <f t="shared" si="29"/>
        <v>-1301000</v>
      </c>
      <c r="I556" s="3"/>
      <c r="J556" s="3"/>
    </row>
    <row r="557" spans="1:10" ht="12.75" customHeight="1" x14ac:dyDescent="0.2">
      <c r="A557" s="20"/>
      <c r="B557" s="20">
        <v>8115</v>
      </c>
      <c r="C557" s="20" t="s">
        <v>240</v>
      </c>
      <c r="D557" s="16">
        <f>D556</f>
        <v>0</v>
      </c>
      <c r="E557" s="20" t="s">
        <v>18</v>
      </c>
      <c r="F557" s="16">
        <f>F556</f>
        <v>-1301000</v>
      </c>
      <c r="G557" s="20" t="s">
        <v>18</v>
      </c>
      <c r="H557" s="16">
        <f t="shared" si="29"/>
        <v>-1301000</v>
      </c>
      <c r="I557" s="3" t="s">
        <v>18</v>
      </c>
    </row>
    <row r="558" spans="1:10" ht="12.75" customHeight="1" x14ac:dyDescent="0.2">
      <c r="A558" s="4"/>
      <c r="C558" s="2" t="s">
        <v>0</v>
      </c>
      <c r="D558" s="2" t="s">
        <v>0</v>
      </c>
      <c r="F558" s="2" t="s">
        <v>0</v>
      </c>
      <c r="H558" s="2" t="s">
        <v>0</v>
      </c>
    </row>
    <row r="559" spans="1:10" ht="12.75" customHeight="1" x14ac:dyDescent="0.2">
      <c r="A559" s="4"/>
      <c r="B559" s="2">
        <v>8123</v>
      </c>
      <c r="C559" s="2" t="s">
        <v>220</v>
      </c>
      <c r="D559" s="3">
        <v>9000000</v>
      </c>
      <c r="F559" s="3">
        <v>9000000</v>
      </c>
      <c r="H559" s="3">
        <f t="shared" ref="H559:H560" si="30">F559-D559</f>
        <v>0</v>
      </c>
      <c r="J559" s="2" t="s">
        <v>0</v>
      </c>
    </row>
    <row r="560" spans="1:10" ht="12.75" customHeight="1" x14ac:dyDescent="0.2">
      <c r="A560" s="4"/>
      <c r="B560" s="4">
        <v>8123</v>
      </c>
      <c r="C560" s="20" t="s">
        <v>221</v>
      </c>
      <c r="D560" s="10">
        <v>9000000</v>
      </c>
      <c r="E560" s="4" t="s">
        <v>18</v>
      </c>
      <c r="F560" s="10">
        <f>F559</f>
        <v>9000000</v>
      </c>
      <c r="G560" s="4" t="s">
        <v>18</v>
      </c>
      <c r="H560" s="16">
        <f t="shared" si="30"/>
        <v>0</v>
      </c>
      <c r="I560" s="2" t="s">
        <v>18</v>
      </c>
    </row>
    <row r="561" spans="1:9" ht="12.75" customHeight="1" x14ac:dyDescent="0.2">
      <c r="A561" s="4"/>
    </row>
    <row r="562" spans="1:9" ht="12.75" customHeight="1" x14ac:dyDescent="0.2">
      <c r="A562" s="4"/>
      <c r="B562" s="2">
        <v>8124</v>
      </c>
      <c r="C562" s="2" t="s">
        <v>183</v>
      </c>
      <c r="D562" s="3">
        <v>2817000</v>
      </c>
      <c r="F562" s="3">
        <v>2817000</v>
      </c>
      <c r="H562" s="3">
        <f t="shared" ref="H562:H563" si="31">F562-D562</f>
        <v>0</v>
      </c>
    </row>
    <row r="563" spans="1:9" ht="12.75" customHeight="1" x14ac:dyDescent="0.2">
      <c r="A563" s="4" t="s">
        <v>0</v>
      </c>
      <c r="B563" s="4">
        <v>8124</v>
      </c>
      <c r="C563" s="4" t="s">
        <v>218</v>
      </c>
      <c r="D563" s="10">
        <f>D562</f>
        <v>2817000</v>
      </c>
      <c r="E563" s="4" t="s">
        <v>18</v>
      </c>
      <c r="F563" s="10">
        <f>F562</f>
        <v>2817000</v>
      </c>
      <c r="G563" s="4" t="s">
        <v>18</v>
      </c>
      <c r="H563" s="3">
        <f t="shared" si="31"/>
        <v>0</v>
      </c>
      <c r="I563" s="4" t="s">
        <v>18</v>
      </c>
    </row>
    <row r="564" spans="1:9" ht="12.75" customHeight="1" x14ac:dyDescent="0.2">
      <c r="C564" s="4"/>
      <c r="D564" s="10"/>
      <c r="F564" s="10"/>
      <c r="H564" s="10"/>
    </row>
    <row r="565" spans="1:9" ht="12.75" customHeight="1" x14ac:dyDescent="0.2">
      <c r="B565" s="4"/>
      <c r="C565" s="4" t="s">
        <v>0</v>
      </c>
      <c r="D565" s="10" t="s">
        <v>0</v>
      </c>
      <c r="F565" s="10" t="s">
        <v>0</v>
      </c>
      <c r="H565" s="10" t="s">
        <v>0</v>
      </c>
      <c r="I565" s="24"/>
    </row>
    <row r="566" spans="1:9" ht="12.75" customHeight="1" x14ac:dyDescent="0.2">
      <c r="A566" s="4"/>
      <c r="B566" s="20" t="s">
        <v>245</v>
      </c>
      <c r="C566" s="20" t="s">
        <v>244</v>
      </c>
      <c r="D566" s="15">
        <f>D546-D563+D559</f>
        <v>450307</v>
      </c>
      <c r="F566" s="15">
        <f>F546-F563+F559</f>
        <v>-850693</v>
      </c>
      <c r="H566" s="13"/>
    </row>
    <row r="567" spans="1:9" ht="12.75" customHeight="1" x14ac:dyDescent="0.2">
      <c r="A567" s="4"/>
      <c r="D567" s="15"/>
      <c r="F567" s="15"/>
      <c r="H567" s="13"/>
    </row>
    <row r="568" spans="1:9" ht="12.75" customHeight="1" x14ac:dyDescent="0.2">
      <c r="A568" s="20"/>
      <c r="B568" s="20"/>
      <c r="C568" s="20"/>
      <c r="D568" s="10"/>
      <c r="F568" s="10"/>
      <c r="H568" s="10"/>
    </row>
    <row r="569" spans="1:9" ht="12.75" customHeight="1" x14ac:dyDescent="0.2">
      <c r="A569" s="4"/>
    </row>
    <row r="570" spans="1:9" ht="12.75" customHeight="1" x14ac:dyDescent="0.2">
      <c r="D570" s="16"/>
      <c r="F570" s="16"/>
    </row>
    <row r="571" spans="1:9" ht="12.75" customHeight="1" x14ac:dyDescent="0.2">
      <c r="C571" s="4"/>
      <c r="D571" s="4"/>
      <c r="E571" s="4"/>
      <c r="F571" s="4"/>
      <c r="G571" s="4"/>
      <c r="H571" s="4"/>
      <c r="I571" s="4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3"/>
      <c r="F573" s="3"/>
      <c r="H573" s="3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C591" s="4"/>
      <c r="D591" s="10"/>
      <c r="F591" s="10"/>
      <c r="H591" s="10"/>
    </row>
    <row r="592" spans="3:8" ht="12.75" customHeight="1" x14ac:dyDescent="0.2">
      <c r="D592" s="3"/>
      <c r="F592" s="3"/>
      <c r="H592" s="3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/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8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2015-09-16T07:48:17Z</cp:lastPrinted>
  <dcterms:created xsi:type="dcterms:W3CDTF">2010-11-30T11:14:57Z</dcterms:created>
  <dcterms:modified xsi:type="dcterms:W3CDTF">2015-09-16T08:12:47Z</dcterms:modified>
</cp:coreProperties>
</file>