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List1!$A$1:$J$564</definedName>
  </definedNames>
  <calcPr calcId="145621"/>
</workbook>
</file>

<file path=xl/calcChain.xml><?xml version="1.0" encoding="utf-8"?>
<calcChain xmlns="http://schemas.openxmlformats.org/spreadsheetml/2006/main">
  <c r="D562" i="1" l="1"/>
  <c r="F553" i="1" l="1"/>
  <c r="F552" i="1"/>
  <c r="H216" i="1"/>
  <c r="H171" i="1"/>
  <c r="H123" i="1" l="1"/>
  <c r="H122" i="1"/>
  <c r="F123" i="1"/>
  <c r="D123" i="1"/>
  <c r="H306" i="1"/>
  <c r="F307" i="1"/>
  <c r="D307" i="1"/>
  <c r="D423" i="1" l="1"/>
  <c r="H422" i="1" l="1"/>
  <c r="H423" i="1" s="1"/>
  <c r="F423" i="1" l="1"/>
  <c r="H387" i="1" l="1"/>
  <c r="H160" i="1" l="1"/>
  <c r="H127" i="1" l="1"/>
  <c r="H128" i="1"/>
  <c r="H520" i="1"/>
  <c r="F264" i="1"/>
  <c r="H263" i="1"/>
  <c r="D264" i="1"/>
  <c r="H326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8" i="1"/>
  <c r="H385" i="1"/>
  <c r="D559" i="1"/>
  <c r="D553" i="1"/>
  <c r="D550" i="1"/>
  <c r="D547" i="1"/>
  <c r="D536" i="1"/>
  <c r="D532" i="1"/>
  <c r="D529" i="1"/>
  <c r="D526" i="1"/>
  <c r="D523" i="1"/>
  <c r="D481" i="1"/>
  <c r="D473" i="1"/>
  <c r="D466" i="1"/>
  <c r="D456" i="1"/>
  <c r="D450" i="1"/>
  <c r="D428" i="1"/>
  <c r="D416" i="1"/>
  <c r="D411" i="1"/>
  <c r="D393" i="1"/>
  <c r="D390" i="1"/>
  <c r="D375" i="1"/>
  <c r="D372" i="1"/>
  <c r="D362" i="1"/>
  <c r="D351" i="1"/>
  <c r="D348" i="1"/>
  <c r="D336" i="1"/>
  <c r="D329" i="1"/>
  <c r="D319" i="1"/>
  <c r="D303" i="1"/>
  <c r="D299" i="1"/>
  <c r="D295" i="1"/>
  <c r="D288" i="1"/>
  <c r="D270" i="1"/>
  <c r="D254" i="1"/>
  <c r="D234" i="1"/>
  <c r="D231" i="1"/>
  <c r="D219" i="1"/>
  <c r="D206" i="1"/>
  <c r="D203" i="1"/>
  <c r="D199" i="1"/>
  <c r="D192" i="1"/>
  <c r="D184" i="1"/>
  <c r="D181" i="1"/>
  <c r="D177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8" i="1" l="1"/>
  <c r="D541" i="1" s="1"/>
  <c r="D146" i="1"/>
  <c r="D540" i="1" s="1"/>
  <c r="D38" i="1"/>
  <c r="H196" i="1"/>
  <c r="D542" i="1" l="1"/>
  <c r="H516" i="1"/>
  <c r="H383" i="1"/>
  <c r="H552" i="1" l="1"/>
  <c r="F71" i="1" l="1"/>
  <c r="H71" i="1" s="1"/>
  <c r="H70" i="1"/>
  <c r="H174" i="1"/>
  <c r="H126" i="1" l="1"/>
  <c r="F288" i="1" l="1"/>
  <c r="H287" i="1"/>
  <c r="H553" i="1" l="1"/>
  <c r="F559" i="1"/>
  <c r="F556" i="1"/>
  <c r="F550" i="1"/>
  <c r="F547" i="1"/>
  <c r="F536" i="1"/>
  <c r="F532" i="1"/>
  <c r="F529" i="1"/>
  <c r="F526" i="1"/>
  <c r="F523" i="1"/>
  <c r="F481" i="1"/>
  <c r="F473" i="1"/>
  <c r="F466" i="1"/>
  <c r="F456" i="1"/>
  <c r="F450" i="1"/>
  <c r="F428" i="1"/>
  <c r="F416" i="1"/>
  <c r="F411" i="1"/>
  <c r="F393" i="1"/>
  <c r="F390" i="1"/>
  <c r="F375" i="1"/>
  <c r="F372" i="1"/>
  <c r="F362" i="1"/>
  <c r="F351" i="1"/>
  <c r="F348" i="1"/>
  <c r="F336" i="1"/>
  <c r="F329" i="1"/>
  <c r="F319" i="1"/>
  <c r="F303" i="1"/>
  <c r="F299" i="1"/>
  <c r="F295" i="1"/>
  <c r="F270" i="1"/>
  <c r="F254" i="1"/>
  <c r="F234" i="1"/>
  <c r="F231" i="1"/>
  <c r="F219" i="1"/>
  <c r="F206" i="1"/>
  <c r="F203" i="1"/>
  <c r="F199" i="1"/>
  <c r="F192" i="1"/>
  <c r="F184" i="1"/>
  <c r="F181" i="1"/>
  <c r="F177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8" i="1"/>
  <c r="F541" i="1" s="1"/>
  <c r="F146" i="1"/>
  <c r="F540" i="1" s="1"/>
  <c r="F542" i="1" l="1"/>
  <c r="H67" i="1"/>
  <c r="H68" i="1" s="1"/>
  <c r="H286" i="1"/>
  <c r="F562" i="1" l="1"/>
  <c r="H542" i="1"/>
  <c r="H217" i="1"/>
  <c r="H484" i="1" l="1"/>
  <c r="H198" i="1" l="1"/>
  <c r="H409" i="1"/>
  <c r="H478" i="1"/>
  <c r="H277" i="1"/>
  <c r="H163" i="1"/>
  <c r="H240" i="1" l="1"/>
  <c r="H535" i="1" l="1"/>
  <c r="H536" i="1" s="1"/>
  <c r="H257" i="1"/>
  <c r="H558" i="1" l="1"/>
  <c r="H555" i="1"/>
  <c r="H549" i="1"/>
  <c r="H546" i="1"/>
  <c r="H27" i="1"/>
  <c r="H531" i="1" l="1"/>
  <c r="H532" i="1" s="1"/>
  <c r="H528" i="1"/>
  <c r="H529" i="1" s="1"/>
  <c r="H525" i="1"/>
  <c r="H526" i="1" s="1"/>
  <c r="H522" i="1"/>
  <c r="H521" i="1"/>
  <c r="H519" i="1"/>
  <c r="H518" i="1"/>
  <c r="H517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2" i="1"/>
  <c r="H491" i="1"/>
  <c r="H490" i="1"/>
  <c r="H489" i="1"/>
  <c r="H488" i="1"/>
  <c r="H487" i="1"/>
  <c r="H486" i="1"/>
  <c r="H485" i="1"/>
  <c r="H483" i="1"/>
  <c r="H480" i="1"/>
  <c r="H479" i="1"/>
  <c r="H477" i="1"/>
  <c r="H476" i="1"/>
  <c r="H475" i="1"/>
  <c r="H472" i="1"/>
  <c r="H471" i="1"/>
  <c r="H470" i="1"/>
  <c r="H469" i="1"/>
  <c r="H468" i="1"/>
  <c r="H465" i="1"/>
  <c r="H464" i="1"/>
  <c r="H463" i="1"/>
  <c r="H462" i="1"/>
  <c r="H461" i="1"/>
  <c r="H460" i="1"/>
  <c r="H459" i="1"/>
  <c r="H458" i="1"/>
  <c r="H455" i="1"/>
  <c r="H454" i="1"/>
  <c r="H453" i="1"/>
  <c r="H452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7" i="1"/>
  <c r="H426" i="1"/>
  <c r="H425" i="1"/>
  <c r="H421" i="1"/>
  <c r="H420" i="1"/>
  <c r="H419" i="1"/>
  <c r="H418" i="1"/>
  <c r="H415" i="1"/>
  <c r="H414" i="1"/>
  <c r="H413" i="1"/>
  <c r="H410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2" i="1"/>
  <c r="H393" i="1" s="1"/>
  <c r="H389" i="1"/>
  <c r="H388" i="1"/>
  <c r="H386" i="1"/>
  <c r="H384" i="1"/>
  <c r="H382" i="1"/>
  <c r="H381" i="1"/>
  <c r="H380" i="1"/>
  <c r="H379" i="1"/>
  <c r="H378" i="1"/>
  <c r="H377" i="1"/>
  <c r="H374" i="1"/>
  <c r="H375" i="1" s="1"/>
  <c r="H371" i="1"/>
  <c r="H370" i="1"/>
  <c r="H369" i="1"/>
  <c r="H368" i="1"/>
  <c r="H367" i="1"/>
  <c r="H366" i="1"/>
  <c r="H365" i="1"/>
  <c r="H364" i="1"/>
  <c r="H361" i="1"/>
  <c r="H360" i="1"/>
  <c r="H359" i="1"/>
  <c r="H358" i="1"/>
  <c r="H357" i="1"/>
  <c r="H356" i="1"/>
  <c r="H355" i="1"/>
  <c r="H354" i="1"/>
  <c r="H353" i="1"/>
  <c r="H350" i="1"/>
  <c r="H351" i="1" s="1"/>
  <c r="H347" i="1"/>
  <c r="H346" i="1"/>
  <c r="H345" i="1"/>
  <c r="H344" i="1"/>
  <c r="H343" i="1"/>
  <c r="H342" i="1"/>
  <c r="H341" i="1"/>
  <c r="H340" i="1"/>
  <c r="H339" i="1"/>
  <c r="H338" i="1"/>
  <c r="H335" i="1"/>
  <c r="H334" i="1"/>
  <c r="H333" i="1"/>
  <c r="H332" i="1"/>
  <c r="H331" i="1"/>
  <c r="H328" i="1"/>
  <c r="H327" i="1"/>
  <c r="H325" i="1"/>
  <c r="H324" i="1"/>
  <c r="H323" i="1"/>
  <c r="H322" i="1"/>
  <c r="H321" i="1"/>
  <c r="H318" i="1"/>
  <c r="H317" i="1"/>
  <c r="H316" i="1"/>
  <c r="H315" i="1"/>
  <c r="H314" i="1"/>
  <c r="H313" i="1"/>
  <c r="H312" i="1"/>
  <c r="H311" i="1"/>
  <c r="H310" i="1"/>
  <c r="H309" i="1"/>
  <c r="H305" i="1"/>
  <c r="H307" i="1" s="1"/>
  <c r="H302" i="1"/>
  <c r="H301" i="1"/>
  <c r="H298" i="1"/>
  <c r="H297" i="1"/>
  <c r="H294" i="1"/>
  <c r="H293" i="1"/>
  <c r="H292" i="1"/>
  <c r="H291" i="1"/>
  <c r="H290" i="1"/>
  <c r="H285" i="1"/>
  <c r="H284" i="1"/>
  <c r="H283" i="1"/>
  <c r="H282" i="1"/>
  <c r="H281" i="1"/>
  <c r="H280" i="1"/>
  <c r="H279" i="1"/>
  <c r="H278" i="1"/>
  <c r="H276" i="1"/>
  <c r="H275" i="1"/>
  <c r="H274" i="1"/>
  <c r="H273" i="1"/>
  <c r="H272" i="1"/>
  <c r="H269" i="1"/>
  <c r="H268" i="1"/>
  <c r="H267" i="1"/>
  <c r="H266" i="1"/>
  <c r="H262" i="1"/>
  <c r="H261" i="1"/>
  <c r="H260" i="1"/>
  <c r="H259" i="1"/>
  <c r="H258" i="1"/>
  <c r="H256" i="1"/>
  <c r="H253" i="1"/>
  <c r="H252" i="1"/>
  <c r="H251" i="1"/>
  <c r="H250" i="1"/>
  <c r="H249" i="1"/>
  <c r="H247" i="1"/>
  <c r="H246" i="1"/>
  <c r="H245" i="1"/>
  <c r="H244" i="1"/>
  <c r="H243" i="1"/>
  <c r="H242" i="1"/>
  <c r="H241" i="1"/>
  <c r="H239" i="1"/>
  <c r="H238" i="1"/>
  <c r="H237" i="1"/>
  <c r="H236" i="1"/>
  <c r="H230" i="1"/>
  <c r="H229" i="1"/>
  <c r="H228" i="1"/>
  <c r="H227" i="1"/>
  <c r="H226" i="1"/>
  <c r="H225" i="1"/>
  <c r="H224" i="1"/>
  <c r="H223" i="1"/>
  <c r="H222" i="1"/>
  <c r="H221" i="1"/>
  <c r="H218" i="1"/>
  <c r="H215" i="1"/>
  <c r="H214" i="1"/>
  <c r="H213" i="1"/>
  <c r="H212" i="1"/>
  <c r="H211" i="1"/>
  <c r="H210" i="1"/>
  <c r="H209" i="1"/>
  <c r="H208" i="1"/>
  <c r="H205" i="1"/>
  <c r="H206" i="1" s="1"/>
  <c r="H202" i="1"/>
  <c r="H201" i="1"/>
  <c r="H197" i="1"/>
  <c r="H195" i="1"/>
  <c r="H194" i="1"/>
  <c r="H191" i="1"/>
  <c r="H190" i="1"/>
  <c r="H189" i="1"/>
  <c r="H188" i="1"/>
  <c r="H187" i="1"/>
  <c r="H186" i="1"/>
  <c r="H183" i="1"/>
  <c r="H184" i="1" s="1"/>
  <c r="H180" i="1"/>
  <c r="H179" i="1"/>
  <c r="H176" i="1"/>
  <c r="H175" i="1"/>
  <c r="H173" i="1"/>
  <c r="H172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9" i="1"/>
  <c r="H556" i="1"/>
  <c r="H550" i="1"/>
  <c r="H547" i="1"/>
  <c r="H146" i="1" l="1"/>
  <c r="H288" i="1"/>
  <c r="H58" i="1"/>
  <c r="H203" i="1"/>
  <c r="H303" i="1"/>
  <c r="H138" i="1"/>
  <c r="H21" i="1"/>
  <c r="H118" i="1"/>
  <c r="H336" i="1"/>
  <c r="H348" i="1"/>
  <c r="H372" i="1"/>
  <c r="H411" i="1"/>
  <c r="H168" i="1"/>
  <c r="H192" i="1"/>
  <c r="H199" i="1"/>
  <c r="H219" i="1"/>
  <c r="H428" i="1"/>
  <c r="H36" i="1"/>
  <c r="H114" i="1"/>
  <c r="H523" i="1"/>
  <c r="H264" i="1"/>
  <c r="H270" i="1"/>
  <c r="H299" i="1"/>
  <c r="H538" i="1"/>
  <c r="H55" i="1"/>
  <c r="H104" i="1"/>
  <c r="H295" i="1"/>
  <c r="H319" i="1"/>
  <c r="H390" i="1"/>
  <c r="H450" i="1"/>
  <c r="H456" i="1"/>
  <c r="H466" i="1"/>
  <c r="H473" i="1"/>
  <c r="H177" i="1"/>
  <c r="H181" i="1"/>
  <c r="H231" i="1"/>
  <c r="H329" i="1"/>
  <c r="H362" i="1"/>
  <c r="H416" i="1"/>
  <c r="H481" i="1"/>
  <c r="H540" i="1"/>
  <c r="H82" i="1"/>
  <c r="H88" i="1"/>
  <c r="H130" i="1"/>
  <c r="H134" i="1"/>
  <c r="H144" i="1"/>
  <c r="H254" i="1"/>
  <c r="C541" i="1"/>
  <c r="C540" i="1"/>
  <c r="H233" i="1"/>
  <c r="H234" i="1" s="1"/>
  <c r="H38" i="1" l="1"/>
  <c r="H541" i="1" l="1"/>
</calcChain>
</file>

<file path=xl/sharedStrings.xml><?xml version="1.0" encoding="utf-8"?>
<sst xmlns="http://schemas.openxmlformats.org/spreadsheetml/2006/main" count="842" uniqueCount="256">
  <si>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</si>
  <si>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</si>
  <si>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</si>
  <si>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</si>
  <si>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</si>
  <si>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</si>
  <si>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</si>
  <si>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</si>
  <si>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</si>
  <si>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</si>
  <si>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</si>
  <si>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</si>
  <si>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</si>
  <si>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</si>
  <si>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</si>
  <si>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</si>
  <si>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</si>
  <si>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</si>
  <si>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</si>
  <si>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</si>
  <si>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</si>
  <si>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</si>
  <si>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</si>
  <si>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</si>
  <si>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</si>
  <si>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</si>
  <si>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</si>
  <si>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</si>
  <si>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</si>
  <si>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</si>
  <si>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</si>
  <si>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</si>
  <si>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</si>
  <si>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</si>
  <si>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</si>
  <si>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</si>
  <si>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</si>
  <si>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</si>
  <si>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</si>
  <si>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</si>
  <si>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</si>
  <si>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</si>
  <si>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</si>
  <si>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</si>
  <si>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</si>
  <si>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</si>
  <si>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</si>
  <si>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</si>
  <si>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</si>
  <si>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</si>
  <si>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</si>
  <si>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</si>
  <si>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</si>
  <si>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</si>
  <si>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</si>
  <si>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</si>
  <si>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</si>
  <si>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</si>
  <si>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</si>
  <si>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</si>
  <si>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</si>
  <si>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</si>
  <si>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</si>
  <si>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</si>
  <si>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</si>
  <si>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</si>
  <si>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</si>
  <si>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</si>
  <si>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</si>
  <si>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</si>
  <si>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</si>
  <si>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</si>
  <si>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</si>
  <si>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</si>
  <si>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</si>
  <si>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</si>
  <si>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</si>
  <si>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</si>
  <si>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</si>
  <si>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</si>
  <si>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</si>
  <si>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</si>
  <si>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</si>
  <si>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</si>
  <si>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</si>
  <si>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</si>
  <si>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</si>
  <si>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</si>
  <si>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</si>
  <si>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</si>
  <si>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</si>
  <si>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</si>
  <si>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</si>
  <si>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</si>
  <si>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</si>
  <si>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</si>
  <si>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</si>
  <si>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</si>
  <si>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</si>
  <si>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</si>
  <si>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</si>
  <si>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</si>
  <si>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</si>
  <si>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</si>
  <si>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</si>
  <si>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</si>
  <si>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</si>
  <si>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</si>
  <si>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</si>
  <si>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</si>
  <si>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</si>
  <si>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</si>
  <si>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</si>
  <si>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</si>
  <si>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</si>
  <si>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</si>
  <si>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</si>
  <si>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</si>
  <si>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</si>
  <si>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</si>
  <si>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</si>
  <si>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</si>
  <si>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</si>
  <si>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</si>
  <si>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</si>
  <si>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</si>
  <si>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</si>
  <si>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</si>
  <si>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</si>
  <si>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</si>
  <si>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</si>
  <si>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</si>
  <si>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</si>
  <si>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</si>
  <si>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</si>
  <si>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</si>
  <si>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</si>
  <si>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</si>
  <si>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</si>
  <si>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</si>
  <si>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</si>
  <si>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</si>
  <si>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</si>
  <si>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</si>
  <si>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</si>
  <si>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</si>
  <si>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</si>
  <si>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</si>
  <si>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</si>
  <si>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</si>
  <si>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</si>
  <si>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</si>
  <si>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</si>
  <si>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</si>
  <si>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</si>
  <si>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</si>
  <si>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</si>
  <si>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</si>
  <si>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</si>
  <si>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</si>
  <si>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</si>
  <si>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</si>
  <si>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</si>
  <si>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</si>
  <si>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</si>
  <si>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</si>
  <si>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</si>
  <si>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</si>
  <si>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</si>
  <si>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</si>
  <si>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</si>
  <si>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</si>
  <si>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</si>
  <si>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</si>
  <si>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</si>
  <si>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</si>
  <si>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</si>
  <si>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</si>
  <si>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</si>
  <si>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</si>
  <si>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</si>
  <si>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</si>
  <si>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</si>
  <si>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</si>
  <si>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</si>
  <si>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</si>
  <si>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</si>
  <si>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</si>
  <si>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</si>
  <si>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</si>
  <si>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</si>
  <si>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</si>
  <si>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</si>
  <si>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</si>
  <si>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</si>
  <si>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</si>
  <si>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</si>
  <si>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</si>
  <si>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</si>
  <si>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</si>
  <si>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</si>
  <si>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</si>
  <si>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</si>
  <si>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</si>
  <si>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</si>
  <si>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</si>
  <si>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</si>
  <si>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</si>
  <si>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</si>
  <si>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</si>
  <si>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</si>
  <si>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</si>
  <si>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</si>
  <si>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</si>
  <si>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</si>
  <si>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</si>
  <si>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</si>
  <si>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</si>
  <si>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</si>
  <si>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</si>
  <si>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</si>
  <si>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</si>
  <si>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</si>
  <si>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</si>
  <si>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</si>
  <si>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</si>
  <si>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</si>
  <si>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</si>
  <si>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</si>
  <si>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</si>
  <si>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</si>
  <si>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</si>
  <si>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</si>
  <si>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</si>
  <si>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</si>
  <si>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</si>
  <si>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</si>
  <si>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</si>
  <si>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</si>
  <si>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</si>
  <si>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</si>
  <si>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</si>
  <si>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</si>
  <si>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</si>
  <si>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</si>
  <si>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</si>
  <si>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</si>
  <si>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</si>
  <si>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</si>
  <si>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</si>
  <si>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</si>
  <si>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</si>
  <si>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18. rozpočtové opatření Městyse Malšice na rok 2015 - 20.8.2015 - pravomoc starostky</t>
  </si>
  <si>
    <t>dotace zeleň</t>
  </si>
  <si>
    <t>dotace zeleň a ZŠ (přeposílá se)</t>
  </si>
  <si>
    <t>Neinv.transfery zřízením přísp.orr.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</si>
</sst>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5"/>
  <sheetViews>
    <sheetView tabSelected="1" topLeftCell="A192" zoomScaleNormal="100" zoomScaleSheetLayoutView="65" workbookViewId="0">
      <selection activeCell="F566" sqref="F566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252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415849</v>
      </c>
      <c r="E28" s="2"/>
      <c r="F28" s="3">
        <v>1385578</v>
      </c>
      <c r="G28" s="2"/>
      <c r="H28" s="3">
        <f t="shared" si="1"/>
        <v>969729</v>
      </c>
      <c r="I28" s="2"/>
      <c r="J28" s="2" t="s">
        <v>254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>
        <v>14644</v>
      </c>
      <c r="G29" s="2"/>
      <c r="H29" s="3">
        <f>F29-D29</f>
        <v>14644</v>
      </c>
      <c r="I29" s="2"/>
      <c r="J29" s="2" t="s">
        <v>253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1756037</v>
      </c>
      <c r="E36" s="4" t="s">
        <v>18</v>
      </c>
      <c r="F36" s="10">
        <f>SUM(F25:F35)</f>
        <v>2740410</v>
      </c>
      <c r="G36" s="4" t="s">
        <v>18</v>
      </c>
      <c r="H36" s="10">
        <f>SUM(H25:H35)</f>
        <v>984373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25184837</v>
      </c>
      <c r="F38" s="10">
        <f>SUMIF(G7:G37,"*",F7:F37)</f>
        <v>26169210</v>
      </c>
      <c r="H38" s="10">
        <f>SUMIF(I7:I37,"*",H7:H37)</f>
        <v>984373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5300000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5300000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132200</v>
      </c>
      <c r="F84" s="3">
        <v>132200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619200</v>
      </c>
      <c r="E88" s="2" t="s">
        <v>18</v>
      </c>
      <c r="F88" s="10">
        <f>SUM(F83:F87)</f>
        <v>619200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356200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55000</v>
      </c>
      <c r="E122" s="2"/>
      <c r="F122" s="3">
        <v>55000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73000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65500</v>
      </c>
      <c r="E125" s="2"/>
      <c r="F125" s="3">
        <v>65500</v>
      </c>
      <c r="G125" s="2"/>
      <c r="H125" s="3">
        <f>F125-D125</f>
        <v>0</v>
      </c>
      <c r="I125" s="2"/>
      <c r="J125" s="14" t="s">
        <v>0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409500</v>
      </c>
      <c r="E130" s="4" t="s">
        <v>18</v>
      </c>
      <c r="F130" s="10">
        <f>SUM(F125:F129)</f>
        <v>409500</v>
      </c>
      <c r="G130" s="4" t="s">
        <v>18</v>
      </c>
      <c r="H130" s="10">
        <f>SUM(H125:H129)</f>
        <v>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34312937</v>
      </c>
      <c r="E146" s="4"/>
      <c r="F146" s="10">
        <f>SUMIF(G7:G145,"*",F7:F145)</f>
        <v>35297310</v>
      </c>
      <c r="G146" s="4"/>
      <c r="H146" s="10">
        <f>SUMIF(I7:I145,"*",H7:H145)</f>
        <v>984373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17500</v>
      </c>
      <c r="E155" s="2"/>
      <c r="F155" s="3">
        <v>17500</v>
      </c>
      <c r="G155" s="2"/>
      <c r="H155" s="3">
        <f t="shared" si="4"/>
        <v>0</v>
      </c>
      <c r="I155" s="2"/>
      <c r="J155" s="2" t="s">
        <v>0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3232500</v>
      </c>
      <c r="E168" s="4" t="s">
        <v>18</v>
      </c>
      <c r="F168" s="10">
        <f>SUM(F147:F167)</f>
        <v>3232500</v>
      </c>
      <c r="G168" s="4" t="s">
        <v>18</v>
      </c>
      <c r="H168" s="10">
        <f>SUM(H147:H167)</f>
        <v>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6" si="5">F170-D170</f>
        <v>0</v>
      </c>
      <c r="I170" s="2"/>
      <c r="J170" s="2"/>
    </row>
    <row r="171" spans="1:10" s="4" customFormat="1" ht="12.75" customHeight="1" x14ac:dyDescent="0.2">
      <c r="A171" s="2">
        <v>2212</v>
      </c>
      <c r="B171" s="2">
        <v>5141</v>
      </c>
      <c r="C171" s="2" t="s">
        <v>251</v>
      </c>
      <c r="D171" s="3">
        <v>50000</v>
      </c>
      <c r="E171" s="2"/>
      <c r="F171" s="3">
        <v>50000</v>
      </c>
      <c r="G171" s="2"/>
      <c r="H171" s="3">
        <f>F171-D171</f>
        <v>0</v>
      </c>
      <c r="I171" s="2"/>
      <c r="J171" s="2" t="s">
        <v>0</v>
      </c>
    </row>
    <row r="172" spans="1:10" ht="12.75" customHeight="1" x14ac:dyDescent="0.2">
      <c r="A172" s="2">
        <v>2212</v>
      </c>
      <c r="B172" s="2">
        <v>5156</v>
      </c>
      <c r="C172" s="2" t="s">
        <v>79</v>
      </c>
      <c r="D172" s="3">
        <v>0</v>
      </c>
      <c r="F172" s="3">
        <v>0</v>
      </c>
      <c r="H172" s="3">
        <f t="shared" si="5"/>
        <v>0</v>
      </c>
    </row>
    <row r="173" spans="1:10" ht="12.75" customHeight="1" x14ac:dyDescent="0.2">
      <c r="A173" s="2">
        <v>2212</v>
      </c>
      <c r="B173" s="2">
        <v>5169</v>
      </c>
      <c r="C173" s="2" t="s">
        <v>82</v>
      </c>
      <c r="D173" s="3">
        <v>420000</v>
      </c>
      <c r="F173" s="3">
        <v>420000</v>
      </c>
      <c r="H173" s="3">
        <f t="shared" si="5"/>
        <v>0</v>
      </c>
      <c r="J173" s="2" t="s">
        <v>0</v>
      </c>
    </row>
    <row r="174" spans="1:10" ht="12.75" customHeight="1" x14ac:dyDescent="0.2">
      <c r="A174" s="2">
        <v>2212</v>
      </c>
      <c r="B174" s="2">
        <v>5171</v>
      </c>
      <c r="C174" s="2" t="s">
        <v>83</v>
      </c>
      <c r="D174" s="3">
        <v>6400000</v>
      </c>
      <c r="F174" s="3">
        <v>6400000</v>
      </c>
      <c r="H174" s="3">
        <f>F174-D174</f>
        <v>0</v>
      </c>
      <c r="J174" s="2" t="s">
        <v>0</v>
      </c>
    </row>
    <row r="175" spans="1:10" ht="12.75" customHeight="1" x14ac:dyDescent="0.2">
      <c r="A175" s="2">
        <v>2212</v>
      </c>
      <c r="B175" s="2">
        <v>6121</v>
      </c>
      <c r="C175" s="2" t="s">
        <v>86</v>
      </c>
      <c r="D175" s="3">
        <v>3870000</v>
      </c>
      <c r="F175" s="3">
        <v>3870000</v>
      </c>
      <c r="H175" s="3">
        <f t="shared" si="5"/>
        <v>0</v>
      </c>
      <c r="J175" s="2" t="s">
        <v>0</v>
      </c>
    </row>
    <row r="176" spans="1:10" ht="12.75" customHeight="1" x14ac:dyDescent="0.2">
      <c r="A176" s="2">
        <v>2212</v>
      </c>
      <c r="B176" s="2">
        <v>6122</v>
      </c>
      <c r="C176" s="2" t="s">
        <v>87</v>
      </c>
      <c r="D176" s="3">
        <v>225000</v>
      </c>
      <c r="F176" s="3">
        <v>225000</v>
      </c>
      <c r="H176" s="3">
        <f t="shared" si="5"/>
        <v>0</v>
      </c>
      <c r="J176" s="2" t="s">
        <v>0</v>
      </c>
    </row>
    <row r="177" spans="1:10" ht="12.75" customHeight="1" x14ac:dyDescent="0.2">
      <c r="A177" s="4">
        <v>2212</v>
      </c>
      <c r="B177" s="4"/>
      <c r="C177" s="4" t="s">
        <v>88</v>
      </c>
      <c r="D177" s="10">
        <f>SUM(D169:D176)</f>
        <v>11005000</v>
      </c>
      <c r="E177" s="4" t="s">
        <v>18</v>
      </c>
      <c r="F177" s="10">
        <f>SUM(F169:F176)</f>
        <v>11005000</v>
      </c>
      <c r="G177" s="4" t="s">
        <v>18</v>
      </c>
      <c r="H177" s="10">
        <f>SUM(H169:H176)</f>
        <v>0</v>
      </c>
      <c r="I177" s="4" t="s">
        <v>18</v>
      </c>
    </row>
    <row r="178" spans="1:10" ht="12.75" customHeight="1" x14ac:dyDescent="0.2">
      <c r="A178" s="4"/>
      <c r="B178" s="4"/>
      <c r="C178" s="4"/>
      <c r="D178" s="10"/>
      <c r="E178" s="4"/>
      <c r="F178" s="10"/>
      <c r="G178" s="4"/>
      <c r="H178" s="10"/>
      <c r="I178" s="4"/>
    </row>
    <row r="179" spans="1:10" ht="12.75" customHeight="1" x14ac:dyDescent="0.2">
      <c r="A179" s="14">
        <v>2219</v>
      </c>
      <c r="B179" s="2">
        <v>5171</v>
      </c>
      <c r="C179" s="2" t="s">
        <v>83</v>
      </c>
      <c r="D179" s="3">
        <v>0</v>
      </c>
      <c r="F179" s="3">
        <v>0</v>
      </c>
      <c r="H179" s="3">
        <f>F179-D179</f>
        <v>0</v>
      </c>
      <c r="I179" s="4"/>
    </row>
    <row r="180" spans="1:10" ht="12.75" customHeight="1" x14ac:dyDescent="0.2">
      <c r="A180" s="2">
        <v>2219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2219</v>
      </c>
      <c r="B181" s="4"/>
      <c r="C181" s="4" t="s">
        <v>89</v>
      </c>
      <c r="D181" s="10">
        <f>SUM(D178:D180)</f>
        <v>0</v>
      </c>
      <c r="E181" s="4" t="s">
        <v>18</v>
      </c>
      <c r="F181" s="10">
        <f>SUM(F178:F180)</f>
        <v>0</v>
      </c>
      <c r="G181" s="4" t="s">
        <v>18</v>
      </c>
      <c r="H181" s="10">
        <f>SUM(H178:H180)</f>
        <v>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2">
        <v>2221</v>
      </c>
      <c r="B183" s="2">
        <v>6121</v>
      </c>
      <c r="C183" s="2" t="s">
        <v>86</v>
      </c>
      <c r="D183" s="3">
        <v>0</v>
      </c>
      <c r="F183" s="3">
        <v>0</v>
      </c>
      <c r="H183" s="3">
        <f>F183-D183</f>
        <v>0</v>
      </c>
    </row>
    <row r="184" spans="1:10" ht="12.75" customHeight="1" x14ac:dyDescent="0.2">
      <c r="A184" s="4">
        <v>2221</v>
      </c>
      <c r="B184" s="4"/>
      <c r="C184" s="4" t="s">
        <v>90</v>
      </c>
      <c r="D184" s="10">
        <f>SUM(D183:D183)</f>
        <v>0</v>
      </c>
      <c r="E184" s="4" t="s">
        <v>18</v>
      </c>
      <c r="F184" s="10">
        <f>SUM(F183:F183)</f>
        <v>0</v>
      </c>
      <c r="G184" s="4" t="s">
        <v>18</v>
      </c>
      <c r="H184" s="10">
        <f>SUM(H183:H183)</f>
        <v>0</v>
      </c>
      <c r="I184" s="4" t="s">
        <v>18</v>
      </c>
    </row>
    <row r="185" spans="1:10" ht="12.75" customHeight="1" x14ac:dyDescent="0.2"/>
    <row r="186" spans="1:10" ht="12.75" customHeight="1" x14ac:dyDescent="0.2">
      <c r="A186" s="2">
        <v>2310</v>
      </c>
      <c r="B186" s="2">
        <v>5021</v>
      </c>
      <c r="C186" s="2" t="s">
        <v>91</v>
      </c>
      <c r="D186" s="2">
        <v>0</v>
      </c>
      <c r="F186" s="2">
        <v>0</v>
      </c>
      <c r="H186" s="3">
        <f t="shared" ref="H186:H191" si="6">F186-D186</f>
        <v>0</v>
      </c>
    </row>
    <row r="187" spans="1:10" ht="12.75" customHeight="1" x14ac:dyDescent="0.2">
      <c r="A187" s="2">
        <v>2310</v>
      </c>
      <c r="B187" s="2">
        <v>5139</v>
      </c>
      <c r="C187" s="2" t="s">
        <v>92</v>
      </c>
      <c r="D187" s="3">
        <v>30000</v>
      </c>
      <c r="F187" s="3">
        <v>30000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5141</v>
      </c>
      <c r="C188" s="2" t="s">
        <v>93</v>
      </c>
      <c r="D188" s="3">
        <v>190000</v>
      </c>
      <c r="F188" s="3">
        <v>190000</v>
      </c>
      <c r="H188" s="3">
        <f t="shared" si="6"/>
        <v>0</v>
      </c>
    </row>
    <row r="189" spans="1:10" s="4" customFormat="1" ht="12.75" customHeight="1" x14ac:dyDescent="0.2">
      <c r="A189" s="2">
        <v>2310</v>
      </c>
      <c r="B189" s="2">
        <v>5169</v>
      </c>
      <c r="C189" s="2" t="s">
        <v>82</v>
      </c>
      <c r="D189" s="3">
        <v>0</v>
      </c>
      <c r="E189" s="2"/>
      <c r="F189" s="3">
        <v>0</v>
      </c>
      <c r="G189" s="2"/>
      <c r="H189" s="3">
        <f t="shared" si="6"/>
        <v>0</v>
      </c>
      <c r="I189" s="2"/>
      <c r="J189" s="2"/>
    </row>
    <row r="190" spans="1:10" ht="12.75" customHeight="1" x14ac:dyDescent="0.2">
      <c r="A190" s="2">
        <v>2310</v>
      </c>
      <c r="B190" s="2">
        <v>5171</v>
      </c>
      <c r="C190" s="2" t="s">
        <v>83</v>
      </c>
      <c r="D190" s="3">
        <v>110000</v>
      </c>
      <c r="F190" s="3">
        <v>110000</v>
      </c>
      <c r="H190" s="3">
        <f t="shared" si="6"/>
        <v>0</v>
      </c>
    </row>
    <row r="191" spans="1:10" ht="12.75" customHeight="1" x14ac:dyDescent="0.2">
      <c r="A191" s="2">
        <v>2310</v>
      </c>
      <c r="B191" s="2">
        <v>6121</v>
      </c>
      <c r="C191" s="2" t="s">
        <v>94</v>
      </c>
      <c r="D191" s="3">
        <v>120000</v>
      </c>
      <c r="F191" s="3">
        <v>120000</v>
      </c>
      <c r="H191" s="3">
        <f t="shared" si="6"/>
        <v>0</v>
      </c>
    </row>
    <row r="192" spans="1:10" ht="12.75" customHeight="1" x14ac:dyDescent="0.2">
      <c r="A192" s="20">
        <v>2310</v>
      </c>
      <c r="B192" s="4"/>
      <c r="C192" s="4" t="s">
        <v>95</v>
      </c>
      <c r="D192" s="10">
        <f>SUM(D186:D191)</f>
        <v>450000</v>
      </c>
      <c r="E192" s="4" t="s">
        <v>18</v>
      </c>
      <c r="F192" s="10">
        <f>SUM(F186:F191)</f>
        <v>450000</v>
      </c>
      <c r="G192" s="4" t="s">
        <v>18</v>
      </c>
      <c r="H192" s="10">
        <f>SUM(H186:H191)</f>
        <v>0</v>
      </c>
      <c r="I192" s="4" t="s">
        <v>18</v>
      </c>
    </row>
    <row r="193" spans="1:10" ht="12.75" customHeight="1" x14ac:dyDescent="0.2">
      <c r="A193" s="20"/>
    </row>
    <row r="194" spans="1:10" ht="12.75" customHeight="1" x14ac:dyDescent="0.2">
      <c r="A194" s="2">
        <v>2321</v>
      </c>
      <c r="B194" s="2">
        <v>5021</v>
      </c>
      <c r="C194" s="2" t="s">
        <v>91</v>
      </c>
      <c r="D194" s="3">
        <v>0</v>
      </c>
      <c r="E194" s="11"/>
      <c r="F194" s="3">
        <v>0</v>
      </c>
      <c r="G194" s="11"/>
      <c r="H194" s="3">
        <f>F194-D194</f>
        <v>0</v>
      </c>
      <c r="I194" s="11"/>
    </row>
    <row r="195" spans="1:10" ht="12.75" customHeight="1" x14ac:dyDescent="0.2">
      <c r="A195" s="2">
        <v>2321</v>
      </c>
      <c r="B195" s="2">
        <v>5169</v>
      </c>
      <c r="C195" s="2" t="s">
        <v>82</v>
      </c>
      <c r="D195" s="3">
        <v>0</v>
      </c>
      <c r="F195" s="3">
        <v>0</v>
      </c>
      <c r="H195" s="3">
        <f>F195-D195</f>
        <v>0</v>
      </c>
    </row>
    <row r="196" spans="1:10" s="4" customFormat="1" ht="12.75" customHeight="1" x14ac:dyDescent="0.2">
      <c r="A196" s="2">
        <v>2321</v>
      </c>
      <c r="B196" s="2">
        <v>5171</v>
      </c>
      <c r="C196" s="2" t="s">
        <v>83</v>
      </c>
      <c r="D196" s="3">
        <v>655000</v>
      </c>
      <c r="E196" s="2"/>
      <c r="F196" s="3">
        <v>655000</v>
      </c>
      <c r="G196" s="2"/>
      <c r="H196" s="3">
        <f>F196-D196</f>
        <v>0</v>
      </c>
      <c r="I196" s="2"/>
      <c r="J196" s="2" t="s">
        <v>0</v>
      </c>
    </row>
    <row r="197" spans="1:10" s="4" customFormat="1" ht="12.75" customHeight="1" x14ac:dyDescent="0.2">
      <c r="A197" s="2">
        <v>2321</v>
      </c>
      <c r="B197" s="2">
        <v>5362</v>
      </c>
      <c r="C197" s="2" t="s">
        <v>84</v>
      </c>
      <c r="D197" s="3">
        <v>0</v>
      </c>
      <c r="E197" s="2"/>
      <c r="F197" s="3">
        <v>0</v>
      </c>
      <c r="G197" s="2"/>
      <c r="H197" s="3">
        <f>F197-D197</f>
        <v>0</v>
      </c>
      <c r="I197" s="2"/>
      <c r="J197" s="2"/>
    </row>
    <row r="198" spans="1:10" s="4" customFormat="1" ht="12.75" customHeight="1" x14ac:dyDescent="0.2">
      <c r="A198" s="2">
        <v>2321</v>
      </c>
      <c r="B198" s="2">
        <v>6121</v>
      </c>
      <c r="C198" s="2" t="s">
        <v>86</v>
      </c>
      <c r="D198" s="3">
        <v>600000</v>
      </c>
      <c r="E198" s="2"/>
      <c r="F198" s="3">
        <v>600000</v>
      </c>
      <c r="G198" s="2"/>
      <c r="H198" s="3">
        <f>F198-D198</f>
        <v>0</v>
      </c>
      <c r="I198" s="2"/>
      <c r="J198" s="2"/>
    </row>
    <row r="199" spans="1:10" ht="12.75" customHeight="1" x14ac:dyDescent="0.2">
      <c r="A199" s="4">
        <v>2321</v>
      </c>
      <c r="B199" s="4"/>
      <c r="C199" s="4" t="s">
        <v>96</v>
      </c>
      <c r="D199" s="10">
        <f>SUM(D193:D198)</f>
        <v>1255000</v>
      </c>
      <c r="E199" s="4" t="s">
        <v>18</v>
      </c>
      <c r="F199" s="10">
        <f>SUM(F193:F198)</f>
        <v>1255000</v>
      </c>
      <c r="G199" s="4" t="s">
        <v>18</v>
      </c>
      <c r="H199" s="10">
        <f>SUM(H193:H198)</f>
        <v>0</v>
      </c>
      <c r="I199" s="4" t="s">
        <v>18</v>
      </c>
    </row>
    <row r="200" spans="1:10" s="4" customFormat="1" ht="12.75" customHeight="1" x14ac:dyDescent="0.2">
      <c r="D200" s="10"/>
      <c r="F200" s="10"/>
      <c r="H200" s="10"/>
      <c r="J200" s="2"/>
    </row>
    <row r="201" spans="1:10" s="4" customFormat="1" ht="12.75" customHeight="1" x14ac:dyDescent="0.2">
      <c r="A201" s="2">
        <v>2339</v>
      </c>
      <c r="B201" s="2">
        <v>5169</v>
      </c>
      <c r="C201" s="2" t="s">
        <v>97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2339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s="4" customFormat="1" ht="12.75" customHeight="1" x14ac:dyDescent="0.2">
      <c r="A203" s="4">
        <v>2339</v>
      </c>
      <c r="C203" s="4" t="s">
        <v>98</v>
      </c>
      <c r="D203" s="10">
        <f>SUM(D200:D202)</f>
        <v>0</v>
      </c>
      <c r="E203" s="4" t="s">
        <v>18</v>
      </c>
      <c r="F203" s="10">
        <f>SUM(F200:F202)</f>
        <v>0</v>
      </c>
      <c r="G203" s="4" t="s">
        <v>18</v>
      </c>
      <c r="H203" s="10">
        <f>SUM(H200:H202)</f>
        <v>0</v>
      </c>
      <c r="I203" s="4" t="s">
        <v>18</v>
      </c>
      <c r="J203" s="2"/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3111</v>
      </c>
      <c r="B205" s="2">
        <v>5171</v>
      </c>
      <c r="C205" s="2" t="s">
        <v>83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ht="12.75" customHeight="1" x14ac:dyDescent="0.2">
      <c r="A206" s="4">
        <v>3111</v>
      </c>
      <c r="B206" s="4"/>
      <c r="C206" s="4" t="s">
        <v>100</v>
      </c>
      <c r="D206" s="10">
        <f>SUM(D204:D205)</f>
        <v>0</v>
      </c>
      <c r="E206" s="4" t="s">
        <v>18</v>
      </c>
      <c r="F206" s="10">
        <f>SUM(F204:F205)</f>
        <v>0</v>
      </c>
      <c r="G206" s="4" t="s">
        <v>18</v>
      </c>
      <c r="H206" s="10">
        <f>SUM(H204:H205)</f>
        <v>0</v>
      </c>
      <c r="I206" s="4" t="s">
        <v>18</v>
      </c>
    </row>
    <row r="207" spans="1:10" ht="12.75" customHeight="1" x14ac:dyDescent="0.2">
      <c r="A207" s="4"/>
      <c r="B207" s="4"/>
      <c r="C207" s="4"/>
      <c r="D207" s="10"/>
      <c r="E207" s="4"/>
      <c r="F207" s="10"/>
      <c r="G207" s="4"/>
      <c r="H207" s="10"/>
      <c r="I207" s="4"/>
    </row>
    <row r="208" spans="1:10" s="4" customFormat="1" ht="12.75" customHeight="1" x14ac:dyDescent="0.2">
      <c r="A208" s="2">
        <v>3113</v>
      </c>
      <c r="B208" s="2">
        <v>5137</v>
      </c>
      <c r="C208" s="2" t="s">
        <v>104</v>
      </c>
      <c r="D208" s="3">
        <v>50000</v>
      </c>
      <c r="E208" s="2"/>
      <c r="F208" s="3">
        <v>50000</v>
      </c>
      <c r="G208" s="2"/>
      <c r="H208" s="3">
        <f t="shared" ref="H208:H218" si="7"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5139</v>
      </c>
      <c r="C209" s="2" t="s">
        <v>78</v>
      </c>
      <c r="D209" s="3">
        <v>12000</v>
      </c>
      <c r="E209" s="2"/>
      <c r="F209" s="3">
        <v>12000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5169</v>
      </c>
      <c r="C210" s="2" t="s">
        <v>82</v>
      </c>
      <c r="D210" s="3">
        <v>30000</v>
      </c>
      <c r="E210" s="2"/>
      <c r="F210" s="3">
        <v>30000</v>
      </c>
      <c r="G210" s="2"/>
      <c r="H210" s="3">
        <f t="shared" si="7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5171</v>
      </c>
      <c r="C211" s="2" t="s">
        <v>83</v>
      </c>
      <c r="D211" s="3">
        <v>36000</v>
      </c>
      <c r="E211" s="2"/>
      <c r="F211" s="3">
        <v>36000</v>
      </c>
      <c r="G211" s="2"/>
      <c r="H211" s="3">
        <f>F211-D211</f>
        <v>0</v>
      </c>
      <c r="I211" s="2"/>
      <c r="J211" s="2" t="s">
        <v>0</v>
      </c>
    </row>
    <row r="212" spans="1:10" s="4" customFormat="1" ht="12.75" customHeight="1" x14ac:dyDescent="0.2">
      <c r="A212" s="2">
        <v>3113</v>
      </c>
      <c r="B212" s="2">
        <v>5175</v>
      </c>
      <c r="C212" s="2" t="s">
        <v>125</v>
      </c>
      <c r="D212" s="3">
        <v>0</v>
      </c>
      <c r="E212" s="2"/>
      <c r="F212" s="3">
        <v>0</v>
      </c>
      <c r="G212" s="2"/>
      <c r="H212" s="3">
        <f t="shared" si="7"/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5194</v>
      </c>
      <c r="C213" s="2" t="s">
        <v>101</v>
      </c>
      <c r="D213" s="3">
        <v>35000</v>
      </c>
      <c r="F213" s="3">
        <v>35000</v>
      </c>
      <c r="H213" s="3">
        <f t="shared" si="7"/>
        <v>0</v>
      </c>
      <c r="J213" s="2" t="s">
        <v>0</v>
      </c>
    </row>
    <row r="214" spans="1:10" ht="12.75" customHeight="1" x14ac:dyDescent="0.2">
      <c r="A214" s="2">
        <v>3113</v>
      </c>
      <c r="B214" s="2">
        <v>5321</v>
      </c>
      <c r="C214" s="2" t="s">
        <v>210</v>
      </c>
      <c r="D214" s="3">
        <v>0</v>
      </c>
      <c r="F214" s="3">
        <v>0</v>
      </c>
      <c r="H214" s="3">
        <f>F214-D214</f>
        <v>0</v>
      </c>
      <c r="I214" s="4"/>
    </row>
    <row r="215" spans="1:10" ht="12.75" customHeight="1" x14ac:dyDescent="0.2">
      <c r="A215" s="2">
        <v>3113</v>
      </c>
      <c r="B215" s="2">
        <v>5331</v>
      </c>
      <c r="C215" s="2" t="s">
        <v>102</v>
      </c>
      <c r="D215" s="3">
        <v>1735000</v>
      </c>
      <c r="F215" s="3">
        <v>1735000</v>
      </c>
      <c r="H215" s="3">
        <f t="shared" si="7"/>
        <v>0</v>
      </c>
    </row>
    <row r="216" spans="1:10" ht="12.75" customHeight="1" x14ac:dyDescent="0.2">
      <c r="A216" s="2">
        <v>3113</v>
      </c>
      <c r="B216" s="2">
        <v>5336</v>
      </c>
      <c r="C216" s="2" t="s">
        <v>255</v>
      </c>
      <c r="D216" s="3"/>
      <c r="F216" s="3">
        <v>764724</v>
      </c>
      <c r="H216" s="3">
        <f>F216-D216</f>
        <v>764724</v>
      </c>
    </row>
    <row r="217" spans="1:10" s="4" customFormat="1" ht="12.75" customHeight="1" x14ac:dyDescent="0.2">
      <c r="A217" s="2">
        <v>3113</v>
      </c>
      <c r="B217" s="2">
        <v>6121</v>
      </c>
      <c r="C217" s="2" t="s">
        <v>94</v>
      </c>
      <c r="D217" s="3">
        <v>3100000</v>
      </c>
      <c r="E217" s="2"/>
      <c r="F217" s="3">
        <v>3100000</v>
      </c>
      <c r="G217" s="2"/>
      <c r="H217" s="3">
        <f>F217-D217</f>
        <v>0</v>
      </c>
      <c r="I217" s="2"/>
      <c r="J217" s="2" t="s">
        <v>0</v>
      </c>
    </row>
    <row r="218" spans="1:10" s="4" customFormat="1" ht="12.75" customHeight="1" x14ac:dyDescent="0.2">
      <c r="A218" s="2">
        <v>3113</v>
      </c>
      <c r="B218" s="2">
        <v>6122</v>
      </c>
      <c r="C218" s="2" t="s">
        <v>223</v>
      </c>
      <c r="D218" s="3">
        <v>0</v>
      </c>
      <c r="E218" s="2"/>
      <c r="F218" s="3">
        <v>0</v>
      </c>
      <c r="G218" s="2"/>
      <c r="H218" s="3">
        <f t="shared" si="7"/>
        <v>0</v>
      </c>
      <c r="I218" s="2"/>
      <c r="J218" s="2"/>
    </row>
    <row r="219" spans="1:10" s="4" customFormat="1" ht="12.75" customHeight="1" x14ac:dyDescent="0.2">
      <c r="A219" s="4">
        <v>3113</v>
      </c>
      <c r="C219" s="4" t="s">
        <v>103</v>
      </c>
      <c r="D219" s="10">
        <f>SUM(D207:D218)</f>
        <v>4998000</v>
      </c>
      <c r="E219" s="4" t="s">
        <v>18</v>
      </c>
      <c r="F219" s="10">
        <f>SUM(F207:F218)</f>
        <v>5762724</v>
      </c>
      <c r="G219" s="4" t="s">
        <v>18</v>
      </c>
      <c r="H219" s="10">
        <f>SUM(H207:H218)</f>
        <v>764724</v>
      </c>
      <c r="I219" s="2" t="s">
        <v>18</v>
      </c>
      <c r="J219" s="2"/>
    </row>
    <row r="220" spans="1:10" s="4" customFormat="1" ht="12.75" customHeight="1" x14ac:dyDescent="0.2">
      <c r="D220" s="3"/>
      <c r="E220" s="2"/>
      <c r="F220" s="3"/>
      <c r="G220" s="2"/>
      <c r="H220" s="3"/>
      <c r="I220" s="2"/>
      <c r="J220" s="2"/>
    </row>
    <row r="221" spans="1:10" s="4" customFormat="1" ht="12.75" customHeight="1" x14ac:dyDescent="0.2">
      <c r="A221" s="2">
        <v>3119</v>
      </c>
      <c r="B221" s="2">
        <v>5137</v>
      </c>
      <c r="C221" s="2" t="s">
        <v>104</v>
      </c>
      <c r="D221" s="3">
        <v>0</v>
      </c>
      <c r="E221" s="2"/>
      <c r="F221" s="3">
        <v>0</v>
      </c>
      <c r="G221" s="2"/>
      <c r="H221" s="3">
        <f t="shared" ref="H221:H230" si="8">F221-D221</f>
        <v>0</v>
      </c>
      <c r="I221" s="2"/>
      <c r="J221" s="2"/>
    </row>
    <row r="222" spans="1:10" s="4" customFormat="1" ht="12.75" customHeight="1" x14ac:dyDescent="0.2">
      <c r="A222" s="2">
        <v>3119</v>
      </c>
      <c r="B222" s="2">
        <v>5139</v>
      </c>
      <c r="C222" s="2" t="s">
        <v>92</v>
      </c>
      <c r="D222" s="3">
        <v>0</v>
      </c>
      <c r="E222" s="2"/>
      <c r="F222" s="3">
        <v>0</v>
      </c>
      <c r="G222" s="2"/>
      <c r="H222" s="3">
        <f t="shared" si="8"/>
        <v>0</v>
      </c>
      <c r="I222" s="2"/>
      <c r="J222" s="2"/>
    </row>
    <row r="223" spans="1:10" s="4" customFormat="1" ht="12.75" customHeight="1" x14ac:dyDescent="0.2">
      <c r="A223" s="2">
        <v>3119</v>
      </c>
      <c r="B223" s="2">
        <v>5141</v>
      </c>
      <c r="C223" s="2" t="s">
        <v>93</v>
      </c>
      <c r="D223" s="3">
        <v>63000</v>
      </c>
      <c r="E223" s="2"/>
      <c r="F223" s="3">
        <v>63000</v>
      </c>
      <c r="G223" s="2"/>
      <c r="H223" s="3">
        <f t="shared" si="8"/>
        <v>0</v>
      </c>
      <c r="I223" s="2"/>
      <c r="J223" s="2"/>
    </row>
    <row r="224" spans="1:10" ht="12.75" customHeight="1" x14ac:dyDescent="0.2">
      <c r="A224" s="2">
        <v>3119</v>
      </c>
      <c r="B224" s="2">
        <v>5163</v>
      </c>
      <c r="C224" s="2" t="s">
        <v>80</v>
      </c>
      <c r="D224" s="3">
        <v>0</v>
      </c>
      <c r="F224" s="3">
        <v>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5165</v>
      </c>
      <c r="C225" s="2" t="s">
        <v>105</v>
      </c>
      <c r="D225" s="3">
        <v>0</v>
      </c>
      <c r="F225" s="3">
        <v>0</v>
      </c>
      <c r="H225" s="3">
        <f t="shared" si="8"/>
        <v>0</v>
      </c>
    </row>
    <row r="226" spans="1:10" ht="12.75" customHeight="1" x14ac:dyDescent="0.2">
      <c r="A226" s="2">
        <v>3119</v>
      </c>
      <c r="B226" s="2">
        <v>5169</v>
      </c>
      <c r="C226" s="2" t="s">
        <v>82</v>
      </c>
      <c r="D226" s="3">
        <v>45000</v>
      </c>
      <c r="F226" s="3">
        <v>45000</v>
      </c>
      <c r="H226" s="3">
        <f t="shared" si="8"/>
        <v>0</v>
      </c>
      <c r="J226" s="2" t="s">
        <v>0</v>
      </c>
    </row>
    <row r="227" spans="1:10" ht="12.75" customHeight="1" x14ac:dyDescent="0.2">
      <c r="A227" s="2">
        <v>3119</v>
      </c>
      <c r="B227" s="2">
        <v>5171</v>
      </c>
      <c r="C227" s="2" t="s">
        <v>83</v>
      </c>
      <c r="D227" s="3">
        <v>20000</v>
      </c>
      <c r="F227" s="3">
        <v>20000</v>
      </c>
      <c r="H227" s="3">
        <f t="shared" si="8"/>
        <v>0</v>
      </c>
    </row>
    <row r="228" spans="1:10" ht="12.75" customHeight="1" x14ac:dyDescent="0.2">
      <c r="A228" s="2">
        <v>3119</v>
      </c>
      <c r="B228" s="2">
        <v>5331</v>
      </c>
      <c r="C228" s="2" t="s">
        <v>102</v>
      </c>
      <c r="D228" s="3">
        <v>0</v>
      </c>
      <c r="E228" s="4"/>
      <c r="F228" s="3">
        <v>0</v>
      </c>
      <c r="G228" s="4"/>
      <c r="H228" s="3">
        <f t="shared" si="8"/>
        <v>0</v>
      </c>
      <c r="I228" s="4"/>
    </row>
    <row r="229" spans="1:10" ht="12.75" customHeight="1" x14ac:dyDescent="0.2">
      <c r="A229" s="2">
        <v>3119</v>
      </c>
      <c r="B229" s="2">
        <v>5336</v>
      </c>
      <c r="C229" s="2" t="s">
        <v>201</v>
      </c>
      <c r="D229" s="3">
        <v>0</v>
      </c>
      <c r="E229" s="4"/>
      <c r="F229" s="3">
        <v>0</v>
      </c>
      <c r="G229" s="4"/>
      <c r="H229" s="3">
        <f t="shared" si="8"/>
        <v>0</v>
      </c>
      <c r="I229" s="4"/>
    </row>
    <row r="230" spans="1:10" ht="12.75" customHeight="1" x14ac:dyDescent="0.2">
      <c r="A230" s="2">
        <v>3119</v>
      </c>
      <c r="B230" s="2">
        <v>6121</v>
      </c>
      <c r="C230" s="2" t="s">
        <v>86</v>
      </c>
      <c r="D230" s="3">
        <v>0</v>
      </c>
      <c r="F230" s="3">
        <v>0</v>
      </c>
      <c r="H230" s="3">
        <f t="shared" si="8"/>
        <v>0</v>
      </c>
    </row>
    <row r="231" spans="1:10" ht="12.75" customHeight="1" x14ac:dyDescent="0.2">
      <c r="A231" s="4">
        <v>3119</v>
      </c>
      <c r="B231" s="4"/>
      <c r="C231" s="4" t="s">
        <v>106</v>
      </c>
      <c r="D231" s="10">
        <f>SUM(D220:D230)</f>
        <v>128000</v>
      </c>
      <c r="E231" s="4" t="s">
        <v>18</v>
      </c>
      <c r="F231" s="10">
        <f>SUM(F220:F230)</f>
        <v>128000</v>
      </c>
      <c r="G231" s="4" t="s">
        <v>18</v>
      </c>
      <c r="H231" s="10">
        <f>SUM(H220:H230)</f>
        <v>0</v>
      </c>
      <c r="I231" s="4" t="s">
        <v>18</v>
      </c>
    </row>
    <row r="232" spans="1:10" ht="12.75" customHeight="1" x14ac:dyDescent="0.2">
      <c r="A232" s="4"/>
      <c r="B232" s="4"/>
      <c r="C232" s="4"/>
      <c r="D232" s="10"/>
      <c r="E232" s="4"/>
      <c r="F232" s="10"/>
      <c r="G232" s="4"/>
      <c r="H232" s="10"/>
      <c r="I232" s="4"/>
    </row>
    <row r="233" spans="1:10" ht="12.75" customHeight="1" x14ac:dyDescent="0.2">
      <c r="A233" s="2">
        <v>3299</v>
      </c>
      <c r="B233" s="2">
        <v>5336</v>
      </c>
      <c r="C233" s="2" t="s">
        <v>107</v>
      </c>
      <c r="D233" s="3">
        <v>0</v>
      </c>
      <c r="F233" s="3">
        <v>0</v>
      </c>
      <c r="H233" s="3">
        <f>F233-D234</f>
        <v>0</v>
      </c>
    </row>
    <row r="234" spans="1:10" ht="12.75" customHeight="1" x14ac:dyDescent="0.2">
      <c r="A234" s="4">
        <v>3299</v>
      </c>
      <c r="B234" s="4"/>
      <c r="C234" s="4" t="s">
        <v>108</v>
      </c>
      <c r="D234" s="10">
        <f>SUM(D232:D233)</f>
        <v>0</v>
      </c>
      <c r="E234" s="4" t="s">
        <v>18</v>
      </c>
      <c r="F234" s="10">
        <f>SUM(F232:F233)</f>
        <v>0</v>
      </c>
      <c r="G234" s="4" t="s">
        <v>18</v>
      </c>
      <c r="H234" s="10">
        <f>SUM(H232:H233)</f>
        <v>0</v>
      </c>
      <c r="I234" s="4" t="s">
        <v>18</v>
      </c>
    </row>
    <row r="235" spans="1:10" ht="12.75" customHeight="1" x14ac:dyDescent="0.2">
      <c r="A235" s="4"/>
      <c r="B235" s="4"/>
      <c r="C235" s="4"/>
      <c r="D235" s="10"/>
      <c r="E235" s="4"/>
      <c r="F235" s="10"/>
      <c r="G235" s="4"/>
      <c r="H235" s="10"/>
      <c r="I235" s="4"/>
    </row>
    <row r="236" spans="1:10" ht="12.75" customHeight="1" x14ac:dyDescent="0.2">
      <c r="A236" s="2">
        <v>3314</v>
      </c>
      <c r="B236" s="2">
        <v>5011</v>
      </c>
      <c r="C236" s="2" t="s">
        <v>109</v>
      </c>
      <c r="D236" s="3">
        <v>330000</v>
      </c>
      <c r="F236" s="3">
        <v>330000</v>
      </c>
      <c r="H236" s="3">
        <f t="shared" ref="H236:H253" si="9">F236-D236</f>
        <v>0</v>
      </c>
    </row>
    <row r="237" spans="1:10" ht="12.75" customHeight="1" x14ac:dyDescent="0.2">
      <c r="A237" s="2">
        <v>3314</v>
      </c>
      <c r="B237" s="2">
        <v>5021</v>
      </c>
      <c r="C237" s="2" t="s">
        <v>72</v>
      </c>
      <c r="D237" s="3">
        <v>0</v>
      </c>
      <c r="F237" s="3">
        <v>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5031</v>
      </c>
      <c r="C238" s="2" t="s">
        <v>73</v>
      </c>
      <c r="D238" s="3">
        <v>86400</v>
      </c>
      <c r="F238" s="3">
        <v>86400</v>
      </c>
      <c r="H238" s="3">
        <f t="shared" si="9"/>
        <v>0</v>
      </c>
    </row>
    <row r="239" spans="1:10" ht="12.75" customHeight="1" x14ac:dyDescent="0.2">
      <c r="A239" s="2">
        <v>3314</v>
      </c>
      <c r="B239" s="2">
        <v>5032</v>
      </c>
      <c r="C239" s="2" t="s">
        <v>74</v>
      </c>
      <c r="D239" s="3">
        <v>30400</v>
      </c>
      <c r="F239" s="3">
        <v>30400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5041</v>
      </c>
      <c r="C240" s="2" t="s">
        <v>234</v>
      </c>
      <c r="D240" s="3">
        <v>100</v>
      </c>
      <c r="F240" s="3">
        <v>100</v>
      </c>
      <c r="H240" s="3">
        <f t="shared" ref="H240" si="10">F240-D240</f>
        <v>0</v>
      </c>
    </row>
    <row r="241" spans="1:10" s="4" customFormat="1" ht="12.75" customHeight="1" x14ac:dyDescent="0.2">
      <c r="A241" s="2">
        <v>3314</v>
      </c>
      <c r="B241" s="2">
        <v>5136</v>
      </c>
      <c r="C241" s="2" t="s">
        <v>110</v>
      </c>
      <c r="D241" s="3">
        <v>140000</v>
      </c>
      <c r="E241" s="2"/>
      <c r="F241" s="3">
        <v>140000</v>
      </c>
      <c r="G241" s="2"/>
      <c r="H241" s="3">
        <f t="shared" si="9"/>
        <v>0</v>
      </c>
      <c r="I241" s="2"/>
      <c r="J241" s="2"/>
    </row>
    <row r="242" spans="1:10" s="4" customFormat="1" ht="12.75" customHeight="1" x14ac:dyDescent="0.2">
      <c r="A242" s="2">
        <v>3314</v>
      </c>
      <c r="B242" s="2">
        <v>5137</v>
      </c>
      <c r="C242" s="2" t="s">
        <v>77</v>
      </c>
      <c r="D242" s="3">
        <v>6000</v>
      </c>
      <c r="E242" s="2"/>
      <c r="F242" s="3">
        <v>6000</v>
      </c>
      <c r="G242" s="2"/>
      <c r="H242" s="3">
        <f t="shared" si="9"/>
        <v>0</v>
      </c>
      <c r="I242" s="2"/>
      <c r="J242" s="2"/>
    </row>
    <row r="243" spans="1:10" ht="12.75" customHeight="1" x14ac:dyDescent="0.2">
      <c r="A243" s="2">
        <v>3314</v>
      </c>
      <c r="B243" s="2">
        <v>5139</v>
      </c>
      <c r="C243" s="2" t="s">
        <v>78</v>
      </c>
      <c r="D243" s="3">
        <v>30000</v>
      </c>
      <c r="F243" s="3">
        <v>30000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5154</v>
      </c>
      <c r="C244" s="2" t="s">
        <v>111</v>
      </c>
      <c r="D244" s="3">
        <v>260000</v>
      </c>
      <c r="F244" s="3">
        <v>260000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5161</v>
      </c>
      <c r="C245" s="2" t="s">
        <v>112</v>
      </c>
      <c r="D245" s="3">
        <v>1000</v>
      </c>
      <c r="F245" s="3">
        <v>1000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5162</v>
      </c>
      <c r="C246" s="2" t="s">
        <v>113</v>
      </c>
      <c r="D246" s="3">
        <v>15000</v>
      </c>
      <c r="F246" s="3">
        <v>15000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5163</v>
      </c>
      <c r="C247" s="2" t="s">
        <v>80</v>
      </c>
      <c r="D247" s="3">
        <v>0</v>
      </c>
      <c r="F247" s="3">
        <v>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5168</v>
      </c>
      <c r="C248" s="2" t="s">
        <v>162</v>
      </c>
      <c r="D248" s="3">
        <v>30000</v>
      </c>
      <c r="F248" s="3">
        <v>30000</v>
      </c>
      <c r="H248" s="3">
        <f t="shared" si="9"/>
        <v>0</v>
      </c>
      <c r="J248" s="2" t="s">
        <v>0</v>
      </c>
    </row>
    <row r="249" spans="1:10" ht="12.75" customHeight="1" x14ac:dyDescent="0.2">
      <c r="A249" s="2">
        <v>3314</v>
      </c>
      <c r="B249" s="2">
        <v>5169</v>
      </c>
      <c r="C249" s="2" t="s">
        <v>97</v>
      </c>
      <c r="D249" s="3">
        <v>15000</v>
      </c>
      <c r="F249" s="3">
        <v>15000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5171</v>
      </c>
      <c r="C250" s="2" t="s">
        <v>83</v>
      </c>
      <c r="D250" s="3">
        <v>250000</v>
      </c>
      <c r="F250" s="3">
        <v>250000</v>
      </c>
      <c r="H250" s="3">
        <f t="shared" si="9"/>
        <v>0</v>
      </c>
      <c r="J250" s="2" t="s">
        <v>0</v>
      </c>
    </row>
    <row r="251" spans="1:10" ht="12.75" customHeight="1" x14ac:dyDescent="0.2">
      <c r="A251" s="2">
        <v>3314</v>
      </c>
      <c r="B251" s="2">
        <v>5172</v>
      </c>
      <c r="C251" s="2" t="s">
        <v>114</v>
      </c>
      <c r="D251" s="3">
        <v>20000</v>
      </c>
      <c r="F251" s="3">
        <v>20000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5173</v>
      </c>
      <c r="C252" s="2" t="s">
        <v>115</v>
      </c>
      <c r="D252" s="3">
        <v>1000</v>
      </c>
      <c r="F252" s="3">
        <v>1000</v>
      </c>
      <c r="H252" s="3">
        <f t="shared" si="9"/>
        <v>0</v>
      </c>
    </row>
    <row r="253" spans="1:10" ht="12.75" customHeight="1" x14ac:dyDescent="0.2">
      <c r="A253" s="2">
        <v>3314</v>
      </c>
      <c r="B253" s="2">
        <v>5175</v>
      </c>
      <c r="C253" s="2" t="s">
        <v>116</v>
      </c>
      <c r="D253" s="3">
        <v>2500</v>
      </c>
      <c r="F253" s="3">
        <v>2500</v>
      </c>
      <c r="H253" s="3">
        <f t="shared" si="9"/>
        <v>0</v>
      </c>
    </row>
    <row r="254" spans="1:10" ht="12.75" customHeight="1" x14ac:dyDescent="0.2">
      <c r="A254" s="4">
        <v>3314</v>
      </c>
      <c r="B254" s="4"/>
      <c r="C254" s="4" t="s">
        <v>117</v>
      </c>
      <c r="D254" s="10">
        <f>SUM(D236:D253)</f>
        <v>1217400</v>
      </c>
      <c r="E254" s="4" t="s">
        <v>18</v>
      </c>
      <c r="F254" s="10">
        <f>SUM(F236:F253)</f>
        <v>1217400</v>
      </c>
      <c r="G254" s="4" t="s">
        <v>18</v>
      </c>
      <c r="H254" s="10">
        <f>SUM(H236:H253)</f>
        <v>0</v>
      </c>
      <c r="I254" s="4" t="s">
        <v>18</v>
      </c>
    </row>
    <row r="255" spans="1:10" ht="12.75" customHeight="1" x14ac:dyDescent="0.2">
      <c r="D255" s="3"/>
      <c r="F255" s="3"/>
      <c r="H255" s="3"/>
    </row>
    <row r="256" spans="1:10" ht="12.75" customHeight="1" x14ac:dyDescent="0.2">
      <c r="A256" s="2">
        <v>3319</v>
      </c>
      <c r="B256" s="2">
        <v>5021</v>
      </c>
      <c r="C256" s="2" t="s">
        <v>72</v>
      </c>
      <c r="D256" s="3">
        <v>36000</v>
      </c>
      <c r="F256" s="3">
        <v>36000</v>
      </c>
      <c r="H256" s="3">
        <f t="shared" ref="H256:H263" si="11">F256-D256</f>
        <v>0</v>
      </c>
      <c r="J256" s="14"/>
    </row>
    <row r="257" spans="1:10" ht="12.75" customHeight="1" x14ac:dyDescent="0.2">
      <c r="A257" s="2">
        <v>3319</v>
      </c>
      <c r="B257" s="2">
        <v>5137</v>
      </c>
      <c r="C257" s="2" t="s">
        <v>77</v>
      </c>
      <c r="D257" s="3">
        <v>0</v>
      </c>
      <c r="F257" s="3">
        <v>0</v>
      </c>
      <c r="H257" s="3">
        <f t="shared" ref="H257" si="12">F257-D257</f>
        <v>0</v>
      </c>
      <c r="J257" s="14"/>
    </row>
    <row r="258" spans="1:10" ht="12.75" customHeight="1" x14ac:dyDescent="0.2">
      <c r="A258" s="2">
        <v>3319</v>
      </c>
      <c r="B258" s="2">
        <v>5139</v>
      </c>
      <c r="C258" s="2" t="s">
        <v>78</v>
      </c>
      <c r="D258" s="3">
        <v>2000</v>
      </c>
      <c r="F258" s="3">
        <v>2000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5167</v>
      </c>
      <c r="C259" s="2" t="s">
        <v>118</v>
      </c>
      <c r="D259" s="3">
        <v>0</v>
      </c>
      <c r="F259" s="3">
        <v>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5169</v>
      </c>
      <c r="C260" s="2" t="s">
        <v>119</v>
      </c>
      <c r="D260" s="3">
        <v>70000</v>
      </c>
      <c r="F260" s="3">
        <v>70000</v>
      </c>
      <c r="H260" s="3">
        <f t="shared" si="11"/>
        <v>0</v>
      </c>
      <c r="J260" s="2" t="s">
        <v>0</v>
      </c>
    </row>
    <row r="261" spans="1:10" ht="12.75" customHeight="1" x14ac:dyDescent="0.2">
      <c r="A261" s="2">
        <v>3319</v>
      </c>
      <c r="B261" s="2">
        <v>5173</v>
      </c>
      <c r="C261" s="2" t="s">
        <v>115</v>
      </c>
      <c r="D261" s="3">
        <v>0</v>
      </c>
      <c r="F261" s="3">
        <v>0</v>
      </c>
      <c r="H261" s="3">
        <f t="shared" si="11"/>
        <v>0</v>
      </c>
    </row>
    <row r="262" spans="1:10" ht="12.75" customHeight="1" x14ac:dyDescent="0.2">
      <c r="A262" s="2">
        <v>3319</v>
      </c>
      <c r="B262" s="2">
        <v>5175</v>
      </c>
      <c r="C262" s="2" t="s">
        <v>125</v>
      </c>
      <c r="D262" s="3">
        <v>35000</v>
      </c>
      <c r="F262" s="3">
        <v>35000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5194</v>
      </c>
      <c r="C263" s="2" t="s">
        <v>101</v>
      </c>
      <c r="D263" s="3">
        <v>5000</v>
      </c>
      <c r="F263" s="3">
        <v>5000</v>
      </c>
      <c r="H263" s="3">
        <f t="shared" si="11"/>
        <v>0</v>
      </c>
      <c r="J263" s="2" t="s">
        <v>0</v>
      </c>
    </row>
    <row r="264" spans="1:10" ht="12.75" customHeight="1" x14ac:dyDescent="0.2">
      <c r="A264" s="4">
        <v>3319</v>
      </c>
      <c r="C264" s="4" t="s">
        <v>228</v>
      </c>
      <c r="D264" s="10">
        <f>SUM(D255:D263)</f>
        <v>148000</v>
      </c>
      <c r="E264" s="2" t="s">
        <v>18</v>
      </c>
      <c r="F264" s="10">
        <f>SUM(F255:F263)</f>
        <v>148000</v>
      </c>
      <c r="G264" s="2" t="s">
        <v>18</v>
      </c>
      <c r="H264" s="10">
        <f>SUM(H255:H262)</f>
        <v>0</v>
      </c>
      <c r="I264" s="2" t="s">
        <v>18</v>
      </c>
    </row>
    <row r="265" spans="1:10" ht="12.75" customHeight="1" x14ac:dyDescent="0.2">
      <c r="A265" s="4"/>
      <c r="C265" s="4"/>
      <c r="D265" s="10"/>
      <c r="F265" s="10"/>
      <c r="H265" s="10"/>
    </row>
    <row r="266" spans="1:10" ht="12.75" customHeight="1" x14ac:dyDescent="0.2">
      <c r="A266" s="2">
        <v>3341</v>
      </c>
      <c r="B266" s="2">
        <v>5169</v>
      </c>
      <c r="C266" s="2" t="s">
        <v>97</v>
      </c>
      <c r="D266" s="3">
        <v>111000</v>
      </c>
      <c r="F266" s="3">
        <v>111000</v>
      </c>
      <c r="H266" s="3">
        <f>F266-D266</f>
        <v>0</v>
      </c>
    </row>
    <row r="267" spans="1:10" ht="12.75" customHeight="1" x14ac:dyDescent="0.2">
      <c r="A267" s="2">
        <v>3341</v>
      </c>
      <c r="B267" s="2">
        <v>5171</v>
      </c>
      <c r="C267" s="2" t="s">
        <v>83</v>
      </c>
      <c r="D267" s="3">
        <v>30000</v>
      </c>
      <c r="F267" s="3">
        <v>30000</v>
      </c>
      <c r="H267" s="3">
        <f>F267-D267</f>
        <v>0</v>
      </c>
    </row>
    <row r="268" spans="1:10" ht="12.75" customHeight="1" x14ac:dyDescent="0.2">
      <c r="A268" s="2">
        <v>3341</v>
      </c>
      <c r="B268" s="2">
        <v>6121</v>
      </c>
      <c r="C268" s="2" t="s">
        <v>99</v>
      </c>
      <c r="D268" s="3">
        <v>0</v>
      </c>
      <c r="F268" s="3">
        <v>0</v>
      </c>
      <c r="H268" s="3">
        <f>F268-D268</f>
        <v>0</v>
      </c>
    </row>
    <row r="269" spans="1:10" ht="12.75" customHeight="1" x14ac:dyDescent="0.2">
      <c r="A269" s="2">
        <v>3341</v>
      </c>
      <c r="B269" s="2">
        <v>6122</v>
      </c>
      <c r="C269" s="2" t="s">
        <v>87</v>
      </c>
      <c r="D269" s="3">
        <v>0</v>
      </c>
      <c r="F269" s="3">
        <v>0</v>
      </c>
      <c r="H269" s="3">
        <f>F269-D269</f>
        <v>0</v>
      </c>
    </row>
    <row r="270" spans="1:10" ht="12.75" customHeight="1" x14ac:dyDescent="0.2">
      <c r="A270" s="4">
        <v>3341</v>
      </c>
      <c r="C270" s="4" t="s">
        <v>120</v>
      </c>
      <c r="D270" s="10">
        <f>SUM(D265:D269)</f>
        <v>141000</v>
      </c>
      <c r="E270" s="2" t="s">
        <v>18</v>
      </c>
      <c r="F270" s="10">
        <f>SUM(F265:F269)</f>
        <v>141000</v>
      </c>
      <c r="G270" s="2" t="s">
        <v>18</v>
      </c>
      <c r="H270" s="10">
        <f>SUM(H265:H269)</f>
        <v>0</v>
      </c>
      <c r="I270" s="2" t="s">
        <v>18</v>
      </c>
    </row>
    <row r="271" spans="1:10" s="4" customFormat="1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s="4" customFormat="1" ht="12.75" customHeight="1" x14ac:dyDescent="0.2">
      <c r="A272" s="2">
        <v>3392</v>
      </c>
      <c r="B272" s="2">
        <v>5011</v>
      </c>
      <c r="C272" s="2" t="s">
        <v>71</v>
      </c>
      <c r="D272" s="3">
        <v>0</v>
      </c>
      <c r="E272" s="2"/>
      <c r="F272" s="3">
        <v>0</v>
      </c>
      <c r="G272" s="2"/>
      <c r="H272" s="3">
        <f t="shared" ref="H272:H285" si="13">F272-D272</f>
        <v>0</v>
      </c>
      <c r="I272" s="2"/>
      <c r="J272" s="2"/>
    </row>
    <row r="273" spans="1:10" ht="12.75" customHeight="1" x14ac:dyDescent="0.2">
      <c r="A273" s="2">
        <v>3392</v>
      </c>
      <c r="B273" s="2">
        <v>5021</v>
      </c>
      <c r="C273" s="2" t="s">
        <v>72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5031</v>
      </c>
      <c r="C274" s="2" t="s">
        <v>73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5032</v>
      </c>
      <c r="C275" s="2" t="s">
        <v>74</v>
      </c>
      <c r="D275" s="3">
        <v>0</v>
      </c>
      <c r="F275" s="3">
        <v>0</v>
      </c>
      <c r="H275" s="3">
        <f t="shared" si="13"/>
        <v>0</v>
      </c>
    </row>
    <row r="276" spans="1:10" ht="12.75" customHeight="1" x14ac:dyDescent="0.2">
      <c r="A276" s="2">
        <v>3392</v>
      </c>
      <c r="B276" s="2">
        <v>5132</v>
      </c>
      <c r="C276" s="2" t="s">
        <v>75</v>
      </c>
      <c r="D276" s="3">
        <v>0</v>
      </c>
      <c r="F276" s="3">
        <v>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5137</v>
      </c>
      <c r="C277" s="2" t="s">
        <v>169</v>
      </c>
      <c r="D277" s="3">
        <v>40000</v>
      </c>
      <c r="F277" s="3">
        <v>40000</v>
      </c>
      <c r="H277" s="3">
        <f>F277-D277</f>
        <v>0</v>
      </c>
    </row>
    <row r="278" spans="1:10" ht="12.75" customHeight="1" x14ac:dyDescent="0.2">
      <c r="A278" s="2">
        <v>3392</v>
      </c>
      <c r="B278" s="2">
        <v>5139</v>
      </c>
      <c r="C278" s="2" t="s">
        <v>78</v>
      </c>
      <c r="D278" s="3">
        <v>20000</v>
      </c>
      <c r="F278" s="3">
        <v>20000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5144</v>
      </c>
      <c r="C279" s="2" t="s">
        <v>93</v>
      </c>
      <c r="D279" s="3">
        <v>40000</v>
      </c>
      <c r="F279" s="3">
        <v>40000</v>
      </c>
      <c r="H279" s="3">
        <f t="shared" si="13"/>
        <v>0</v>
      </c>
    </row>
    <row r="280" spans="1:10" s="4" customFormat="1" ht="12.75" customHeight="1" x14ac:dyDescent="0.2">
      <c r="A280" s="2">
        <v>3392</v>
      </c>
      <c r="B280" s="2">
        <v>5151</v>
      </c>
      <c r="C280" s="2" t="s">
        <v>121</v>
      </c>
      <c r="D280" s="3">
        <v>50000</v>
      </c>
      <c r="E280" s="2"/>
      <c r="F280" s="3">
        <v>50000</v>
      </c>
      <c r="G280" s="2"/>
      <c r="H280" s="3">
        <f t="shared" si="13"/>
        <v>0</v>
      </c>
      <c r="I280" s="2"/>
      <c r="J280" s="2"/>
    </row>
    <row r="281" spans="1:10" s="4" customFormat="1" ht="12.75" customHeight="1" x14ac:dyDescent="0.2">
      <c r="A281" s="2">
        <v>3392</v>
      </c>
      <c r="B281" s="2">
        <v>5154</v>
      </c>
      <c r="C281" s="2" t="s">
        <v>111</v>
      </c>
      <c r="D281" s="3">
        <v>115000</v>
      </c>
      <c r="E281" s="2"/>
      <c r="F281" s="3">
        <v>115000</v>
      </c>
      <c r="G281" s="2"/>
      <c r="H281" s="3">
        <f t="shared" si="13"/>
        <v>0</v>
      </c>
      <c r="I281" s="2"/>
      <c r="J281" s="2"/>
    </row>
    <row r="282" spans="1:10" ht="12.75" customHeight="1" x14ac:dyDescent="0.2">
      <c r="A282" s="2">
        <v>3392</v>
      </c>
      <c r="B282" s="2">
        <v>5155</v>
      </c>
      <c r="C282" s="2" t="s">
        <v>122</v>
      </c>
      <c r="D282" s="3">
        <v>260000</v>
      </c>
      <c r="F282" s="3">
        <v>260000</v>
      </c>
      <c r="H282" s="23">
        <f t="shared" si="13"/>
        <v>0</v>
      </c>
      <c r="I282" s="24"/>
    </row>
    <row r="283" spans="1:10" ht="12.75" customHeight="1" x14ac:dyDescent="0.2">
      <c r="A283" s="2">
        <v>3392</v>
      </c>
      <c r="B283" s="2">
        <v>5169</v>
      </c>
      <c r="C283" s="2" t="s">
        <v>119</v>
      </c>
      <c r="D283" s="3">
        <v>180000</v>
      </c>
      <c r="F283" s="3">
        <v>180000</v>
      </c>
      <c r="H283" s="3">
        <f t="shared" si="13"/>
        <v>0</v>
      </c>
      <c r="J283" s="2" t="s">
        <v>0</v>
      </c>
    </row>
    <row r="284" spans="1:10" s="4" customFormat="1" ht="12.75" customHeight="1" x14ac:dyDescent="0.2">
      <c r="A284" s="2">
        <v>3392</v>
      </c>
      <c r="B284" s="2">
        <v>5171</v>
      </c>
      <c r="C284" s="2" t="s">
        <v>83</v>
      </c>
      <c r="D284" s="3">
        <v>30000</v>
      </c>
      <c r="E284" s="2"/>
      <c r="F284" s="3">
        <v>30000</v>
      </c>
      <c r="G284" s="2"/>
      <c r="H284" s="3">
        <f>F284-D284</f>
        <v>0</v>
      </c>
      <c r="I284" s="2"/>
      <c r="J284" s="2" t="s">
        <v>0</v>
      </c>
    </row>
    <row r="285" spans="1:10" s="4" customFormat="1" ht="12.75" customHeight="1" x14ac:dyDescent="0.2">
      <c r="A285" s="2">
        <v>3392</v>
      </c>
      <c r="B285" s="2">
        <v>5194</v>
      </c>
      <c r="C285" s="2" t="s">
        <v>101</v>
      </c>
      <c r="D285" s="3">
        <v>0</v>
      </c>
      <c r="E285" s="2"/>
      <c r="F285" s="3">
        <v>0</v>
      </c>
      <c r="G285" s="2"/>
      <c r="H285" s="3">
        <f t="shared" si="13"/>
        <v>0</v>
      </c>
      <c r="I285" s="2"/>
      <c r="J285" s="2"/>
    </row>
    <row r="286" spans="1:10" s="4" customFormat="1" ht="12.75" customHeight="1" x14ac:dyDescent="0.2">
      <c r="A286" s="2">
        <v>3392</v>
      </c>
      <c r="B286" s="2">
        <v>6121</v>
      </c>
      <c r="C286" s="2" t="s">
        <v>94</v>
      </c>
      <c r="D286" s="3">
        <v>0</v>
      </c>
      <c r="E286" s="2"/>
      <c r="F286" s="3">
        <v>0</v>
      </c>
      <c r="G286" s="2"/>
      <c r="H286" s="3">
        <f>F286-D286</f>
        <v>0</v>
      </c>
      <c r="I286" s="2"/>
      <c r="J286" s="2"/>
    </row>
    <row r="287" spans="1:10" s="4" customFormat="1" ht="12.75" customHeight="1" x14ac:dyDescent="0.2">
      <c r="A287" s="2">
        <v>3392</v>
      </c>
      <c r="B287" s="2">
        <v>6122</v>
      </c>
      <c r="C287" s="2" t="s">
        <v>140</v>
      </c>
      <c r="D287" s="3">
        <v>0</v>
      </c>
      <c r="E287" s="2"/>
      <c r="F287" s="3">
        <v>0</v>
      </c>
      <c r="G287" s="2"/>
      <c r="H287" s="3">
        <f>F287-D287</f>
        <v>0</v>
      </c>
      <c r="I287" s="2"/>
      <c r="J287" s="2"/>
    </row>
    <row r="288" spans="1:10" s="4" customFormat="1" ht="12.75" customHeight="1" x14ac:dyDescent="0.2">
      <c r="A288" s="4">
        <v>3392</v>
      </c>
      <c r="C288" s="4" t="s">
        <v>123</v>
      </c>
      <c r="D288" s="10">
        <f>SUM(D271:D287)</f>
        <v>735000</v>
      </c>
      <c r="E288" s="4" t="s">
        <v>18</v>
      </c>
      <c r="F288" s="10">
        <f>SUM(F271:F287)</f>
        <v>735000</v>
      </c>
      <c r="G288" s="4" t="s">
        <v>18</v>
      </c>
      <c r="H288" s="10">
        <f>SUM(H271:H287)</f>
        <v>0</v>
      </c>
      <c r="I288" s="4" t="s">
        <v>18</v>
      </c>
      <c r="J288" s="2"/>
    </row>
    <row r="289" spans="1:10" s="4" customFormat="1" ht="12.75" customHeight="1" x14ac:dyDescent="0.2">
      <c r="D289" s="10"/>
      <c r="F289" s="10"/>
      <c r="H289" s="10"/>
      <c r="J289" s="2"/>
    </row>
    <row r="290" spans="1:10" ht="12.75" customHeight="1" x14ac:dyDescent="0.2">
      <c r="A290" s="2">
        <v>3399</v>
      </c>
      <c r="B290" s="2">
        <v>5139</v>
      </c>
      <c r="C290" s="2" t="s">
        <v>78</v>
      </c>
      <c r="D290" s="3">
        <v>5500</v>
      </c>
      <c r="F290" s="3">
        <v>5500</v>
      </c>
      <c r="H290" s="3">
        <f>F290-D290</f>
        <v>0</v>
      </c>
      <c r="J290" s="2" t="s">
        <v>0</v>
      </c>
    </row>
    <row r="291" spans="1:10" ht="12.75" customHeight="1" x14ac:dyDescent="0.2">
      <c r="A291" s="2">
        <v>3399</v>
      </c>
      <c r="B291" s="2">
        <v>5161</v>
      </c>
      <c r="C291" s="2" t="s">
        <v>124</v>
      </c>
      <c r="D291" s="3">
        <v>0</v>
      </c>
      <c r="F291" s="3">
        <v>0</v>
      </c>
      <c r="H291" s="3">
        <f>F291-D291</f>
        <v>0</v>
      </c>
    </row>
    <row r="292" spans="1:10" ht="12.75" customHeight="1" x14ac:dyDescent="0.2">
      <c r="A292" s="2">
        <v>3399</v>
      </c>
      <c r="B292" s="2">
        <v>5169</v>
      </c>
      <c r="C292" s="2" t="s">
        <v>119</v>
      </c>
      <c r="D292" s="3">
        <v>28000</v>
      </c>
      <c r="F292" s="3">
        <v>28000</v>
      </c>
      <c r="H292" s="3">
        <f>F292-D292</f>
        <v>0</v>
      </c>
      <c r="J292" s="2" t="s">
        <v>0</v>
      </c>
    </row>
    <row r="293" spans="1:10" s="4" customFormat="1" ht="12.75" customHeight="1" x14ac:dyDescent="0.2">
      <c r="A293" s="2">
        <v>3399</v>
      </c>
      <c r="B293" s="2">
        <v>5175</v>
      </c>
      <c r="C293" s="2" t="s">
        <v>125</v>
      </c>
      <c r="D293" s="3">
        <v>6000</v>
      </c>
      <c r="E293" s="2"/>
      <c r="F293" s="3">
        <v>6000</v>
      </c>
      <c r="G293" s="2"/>
      <c r="H293" s="3">
        <f>F293-D293</f>
        <v>0</v>
      </c>
      <c r="I293" s="2"/>
      <c r="J293" s="2"/>
    </row>
    <row r="294" spans="1:10" s="4" customFormat="1" ht="12.75" customHeight="1" x14ac:dyDescent="0.2">
      <c r="A294" s="2">
        <v>3399</v>
      </c>
      <c r="B294" s="2">
        <v>5194</v>
      </c>
      <c r="C294" s="2" t="s">
        <v>101</v>
      </c>
      <c r="D294" s="3">
        <v>61000</v>
      </c>
      <c r="E294" s="2"/>
      <c r="F294" s="3">
        <v>61000</v>
      </c>
      <c r="G294" s="2"/>
      <c r="H294" s="3">
        <f>F294-D294</f>
        <v>0</v>
      </c>
      <c r="I294" s="2"/>
      <c r="J294" s="2" t="s">
        <v>0</v>
      </c>
    </row>
    <row r="295" spans="1:10" ht="12.75" customHeight="1" x14ac:dyDescent="0.2">
      <c r="A295" s="2">
        <v>3399</v>
      </c>
      <c r="B295" s="4"/>
      <c r="C295" s="4" t="s">
        <v>126</v>
      </c>
      <c r="D295" s="10">
        <f>SUM(D289:D294)</f>
        <v>100500</v>
      </c>
      <c r="E295" s="4" t="s">
        <v>18</v>
      </c>
      <c r="F295" s="10">
        <f>SUM(F289:F294)</f>
        <v>100500</v>
      </c>
      <c r="G295" s="4" t="s">
        <v>18</v>
      </c>
      <c r="H295" s="10">
        <f>SUM(H289:H294)</f>
        <v>0</v>
      </c>
      <c r="I295" s="4" t="s">
        <v>18</v>
      </c>
      <c r="J295" s="2" t="s">
        <v>0</v>
      </c>
    </row>
    <row r="296" spans="1:10" ht="12.75" customHeight="1" x14ac:dyDescent="0.2">
      <c r="D296" s="3"/>
      <c r="F296" s="3"/>
      <c r="H296" s="3"/>
    </row>
    <row r="297" spans="1:10" ht="12.75" customHeight="1" x14ac:dyDescent="0.2">
      <c r="A297" s="2">
        <v>3419</v>
      </c>
      <c r="B297" s="2">
        <v>5229</v>
      </c>
      <c r="C297" s="2" t="s">
        <v>127</v>
      </c>
      <c r="D297" s="3">
        <v>260000</v>
      </c>
      <c r="F297" s="3">
        <v>260000</v>
      </c>
      <c r="H297" s="3">
        <f>F297-D297</f>
        <v>0</v>
      </c>
    </row>
    <row r="298" spans="1:10" ht="12.75" customHeight="1" x14ac:dyDescent="0.2">
      <c r="A298" s="2">
        <v>3419</v>
      </c>
      <c r="B298" s="2">
        <v>6121</v>
      </c>
      <c r="C298" s="2" t="s">
        <v>128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4">
        <v>3419</v>
      </c>
      <c r="B299" s="4"/>
      <c r="C299" s="4" t="s">
        <v>129</v>
      </c>
      <c r="D299" s="10">
        <f>SUM(D296:D298)</f>
        <v>260000</v>
      </c>
      <c r="E299" s="4" t="s">
        <v>18</v>
      </c>
      <c r="F299" s="10">
        <f>SUM(F296:F298)</f>
        <v>260000</v>
      </c>
      <c r="G299" s="4" t="s">
        <v>18</v>
      </c>
      <c r="H299" s="10">
        <f>SUM(H296:H298)</f>
        <v>0</v>
      </c>
      <c r="I299" s="4" t="s">
        <v>18</v>
      </c>
    </row>
    <row r="300" spans="1:10" ht="12.75" customHeight="1" x14ac:dyDescent="0.2">
      <c r="A300" s="4"/>
      <c r="B300" s="4"/>
      <c r="C300" s="4"/>
      <c r="D300" s="10"/>
      <c r="E300" s="4"/>
      <c r="F300" s="10"/>
      <c r="G300" s="4"/>
      <c r="H300" s="10"/>
      <c r="I300" s="4"/>
    </row>
    <row r="301" spans="1:10" ht="12.75" customHeight="1" x14ac:dyDescent="0.2">
      <c r="A301" s="2">
        <v>3421</v>
      </c>
      <c r="B301" s="2">
        <v>5222</v>
      </c>
      <c r="C301" s="2" t="s">
        <v>130</v>
      </c>
      <c r="D301" s="3">
        <v>0</v>
      </c>
      <c r="F301" s="3">
        <v>0</v>
      </c>
      <c r="H301" s="3">
        <f>F301-D301</f>
        <v>0</v>
      </c>
    </row>
    <row r="302" spans="1:10" ht="12.75" customHeight="1" x14ac:dyDescent="0.2">
      <c r="A302" s="2">
        <v>3421</v>
      </c>
      <c r="B302" s="2">
        <v>5229</v>
      </c>
      <c r="C302" s="2" t="s">
        <v>127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3421</v>
      </c>
      <c r="B303" s="4"/>
      <c r="C303" s="4" t="s">
        <v>131</v>
      </c>
      <c r="D303" s="10">
        <f>SUM(D301:D302)</f>
        <v>0</v>
      </c>
      <c r="E303" s="4" t="s">
        <v>18</v>
      </c>
      <c r="F303" s="10">
        <f>SUM(F301:F302)</f>
        <v>0</v>
      </c>
      <c r="G303" s="4" t="s">
        <v>18</v>
      </c>
      <c r="H303" s="10">
        <f>SUM(H301:H302)</f>
        <v>0</v>
      </c>
      <c r="I303" s="4" t="s">
        <v>18</v>
      </c>
    </row>
    <row r="304" spans="1:10" s="4" customFormat="1" ht="12.75" customHeight="1" x14ac:dyDescent="0.2">
      <c r="D304" s="10"/>
      <c r="F304" s="10"/>
      <c r="H304" s="10"/>
      <c r="J304" s="2"/>
    </row>
    <row r="305" spans="1:10" ht="12.75" customHeight="1" x14ac:dyDescent="0.2">
      <c r="A305" s="2">
        <v>3429</v>
      </c>
      <c r="B305" s="2">
        <v>5229</v>
      </c>
      <c r="C305" s="2" t="s">
        <v>127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3429</v>
      </c>
      <c r="B306" s="2">
        <v>5492</v>
      </c>
      <c r="C306" s="2" t="s">
        <v>249</v>
      </c>
      <c r="D306" s="3">
        <v>50000</v>
      </c>
      <c r="F306" s="3">
        <v>50000</v>
      </c>
      <c r="H306" s="3">
        <f>F306-D306</f>
        <v>0</v>
      </c>
    </row>
    <row r="307" spans="1:10" ht="12.75" customHeight="1" x14ac:dyDescent="0.2">
      <c r="A307" s="4">
        <v>3429</v>
      </c>
      <c r="B307" s="4"/>
      <c r="C307" s="4" t="s">
        <v>132</v>
      </c>
      <c r="D307" s="10">
        <f>SUM(D304:D306)</f>
        <v>50000</v>
      </c>
      <c r="E307" s="4" t="s">
        <v>18</v>
      </c>
      <c r="F307" s="10">
        <f>SUM(F304:F306)</f>
        <v>50000</v>
      </c>
      <c r="G307" s="4" t="s">
        <v>18</v>
      </c>
      <c r="H307" s="10">
        <f>SUM(H304:H306)</f>
        <v>0</v>
      </c>
      <c r="I307" s="4" t="s">
        <v>18</v>
      </c>
    </row>
    <row r="308" spans="1:10" ht="12.75" customHeight="1" x14ac:dyDescent="0.2">
      <c r="D308" s="3"/>
      <c r="F308" s="3"/>
      <c r="H308" s="3"/>
    </row>
    <row r="309" spans="1:10" ht="12.75" customHeight="1" x14ac:dyDescent="0.2">
      <c r="A309" s="2">
        <v>3612</v>
      </c>
      <c r="B309" s="2">
        <v>5021</v>
      </c>
      <c r="C309" s="2" t="s">
        <v>91</v>
      </c>
      <c r="D309" s="3">
        <v>0</v>
      </c>
      <c r="F309" s="3">
        <v>0</v>
      </c>
      <c r="H309" s="3">
        <f t="shared" ref="H309:H318" si="14">F309-D309</f>
        <v>0</v>
      </c>
    </row>
    <row r="310" spans="1:10" ht="12.75" customHeight="1" x14ac:dyDescent="0.2">
      <c r="A310" s="2">
        <v>3612</v>
      </c>
      <c r="B310" s="2">
        <v>5137</v>
      </c>
      <c r="C310" s="2" t="s">
        <v>77</v>
      </c>
      <c r="D310" s="3">
        <v>25000</v>
      </c>
      <c r="F310" s="3">
        <v>25000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5139</v>
      </c>
      <c r="C311" s="2" t="s">
        <v>78</v>
      </c>
      <c r="D311" s="3">
        <v>5000</v>
      </c>
      <c r="F311" s="3">
        <v>5000</v>
      </c>
      <c r="H311" s="3">
        <f t="shared" si="14"/>
        <v>0</v>
      </c>
    </row>
    <row r="312" spans="1:10" s="4" customFormat="1" ht="12.75" customHeight="1" x14ac:dyDescent="0.2">
      <c r="A312" s="2">
        <v>3612</v>
      </c>
      <c r="B312" s="2">
        <v>5141</v>
      </c>
      <c r="C312" s="2" t="s">
        <v>93</v>
      </c>
      <c r="D312" s="3">
        <v>0</v>
      </c>
      <c r="E312" s="2"/>
      <c r="F312" s="3">
        <v>0</v>
      </c>
      <c r="G312" s="2"/>
      <c r="H312" s="3">
        <f t="shared" si="14"/>
        <v>0</v>
      </c>
      <c r="I312" s="2"/>
      <c r="J312" s="2"/>
    </row>
    <row r="313" spans="1:10" s="4" customFormat="1" ht="12.75" customHeight="1" x14ac:dyDescent="0.2">
      <c r="A313" s="2">
        <v>3612</v>
      </c>
      <c r="B313" s="2">
        <v>5151</v>
      </c>
      <c r="C313" s="2" t="s">
        <v>121</v>
      </c>
      <c r="D313" s="3">
        <v>100000</v>
      </c>
      <c r="E313" s="2"/>
      <c r="F313" s="3">
        <v>100000</v>
      </c>
      <c r="G313" s="2"/>
      <c r="H313" s="3">
        <f t="shared" si="14"/>
        <v>0</v>
      </c>
      <c r="I313" s="2"/>
      <c r="J313" s="2"/>
    </row>
    <row r="314" spans="1:10" ht="12.75" customHeight="1" x14ac:dyDescent="0.2">
      <c r="A314" s="2">
        <v>3612</v>
      </c>
      <c r="B314" s="2">
        <v>5154</v>
      </c>
      <c r="C314" s="2" t="s">
        <v>133</v>
      </c>
      <c r="D314" s="3">
        <v>30000</v>
      </c>
      <c r="F314" s="3">
        <v>30000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5166</v>
      </c>
      <c r="C315" s="2" t="s">
        <v>134</v>
      </c>
      <c r="D315" s="3">
        <v>15000</v>
      </c>
      <c r="F315" s="3">
        <v>15000</v>
      </c>
      <c r="H315" s="3">
        <f t="shared" si="14"/>
        <v>0</v>
      </c>
    </row>
    <row r="316" spans="1:10" ht="12.75" customHeight="1" x14ac:dyDescent="0.2">
      <c r="A316" s="2">
        <v>3612</v>
      </c>
      <c r="B316" s="2">
        <v>5169</v>
      </c>
      <c r="C316" s="2" t="s">
        <v>82</v>
      </c>
      <c r="D316" s="3">
        <v>4000</v>
      </c>
      <c r="F316" s="3">
        <v>4000</v>
      </c>
      <c r="H316" s="3">
        <f t="shared" si="14"/>
        <v>0</v>
      </c>
    </row>
    <row r="317" spans="1:10" ht="12.75" customHeight="1" x14ac:dyDescent="0.2">
      <c r="A317" s="2">
        <v>3612</v>
      </c>
      <c r="B317" s="2">
        <v>5171</v>
      </c>
      <c r="C317" s="2" t="s">
        <v>83</v>
      </c>
      <c r="D317" s="3">
        <v>50000</v>
      </c>
      <c r="F317" s="3">
        <v>50000</v>
      </c>
      <c r="H317" s="3">
        <f t="shared" si="14"/>
        <v>0</v>
      </c>
      <c r="J317" s="2" t="s">
        <v>0</v>
      </c>
    </row>
    <row r="318" spans="1:10" ht="12.75" customHeight="1" x14ac:dyDescent="0.2">
      <c r="A318" s="2">
        <v>3612</v>
      </c>
      <c r="B318" s="2">
        <v>6121</v>
      </c>
      <c r="C318" s="2" t="s">
        <v>128</v>
      </c>
      <c r="D318" s="3">
        <v>280000</v>
      </c>
      <c r="F318" s="3">
        <v>280000</v>
      </c>
      <c r="H318" s="3">
        <f t="shared" si="14"/>
        <v>0</v>
      </c>
      <c r="J318" s="2" t="s">
        <v>0</v>
      </c>
    </row>
    <row r="319" spans="1:10" ht="12.75" customHeight="1" x14ac:dyDescent="0.2">
      <c r="A319" s="4">
        <v>3612</v>
      </c>
      <c r="B319" s="4"/>
      <c r="C319" s="4" t="s">
        <v>47</v>
      </c>
      <c r="D319" s="10">
        <f>SUM(D308:D318)</f>
        <v>509000</v>
      </c>
      <c r="E319" s="4" t="s">
        <v>18</v>
      </c>
      <c r="F319" s="10">
        <f>SUM(F308:F318)</f>
        <v>509000</v>
      </c>
      <c r="G319" s="4" t="s">
        <v>18</v>
      </c>
      <c r="H319" s="10">
        <f>SUM(H308:H318)</f>
        <v>0</v>
      </c>
      <c r="I319" s="4" t="s">
        <v>18</v>
      </c>
    </row>
    <row r="320" spans="1:10" ht="12.75" customHeight="1" x14ac:dyDescent="0.2">
      <c r="D320" s="3"/>
      <c r="F320" s="3"/>
      <c r="H320" s="3"/>
    </row>
    <row r="321" spans="1:10" ht="12.75" customHeight="1" x14ac:dyDescent="0.2">
      <c r="A321" s="2">
        <v>3613</v>
      </c>
      <c r="B321" s="2">
        <v>5137</v>
      </c>
      <c r="C321" s="2" t="s">
        <v>104</v>
      </c>
      <c r="D321" s="3">
        <v>65000</v>
      </c>
      <c r="F321" s="3">
        <v>65000</v>
      </c>
      <c r="H321" s="3">
        <f t="shared" ref="H321:H328" si="15">F321-D321</f>
        <v>0</v>
      </c>
      <c r="J321" s="2" t="s">
        <v>0</v>
      </c>
    </row>
    <row r="322" spans="1:10" ht="12.75" customHeight="1" x14ac:dyDescent="0.2">
      <c r="A322" s="2">
        <v>3613</v>
      </c>
      <c r="B322" s="2">
        <v>5139</v>
      </c>
      <c r="C322" s="2" t="s">
        <v>92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5151</v>
      </c>
      <c r="C323" s="2" t="s">
        <v>121</v>
      </c>
      <c r="D323" s="3">
        <v>75000</v>
      </c>
      <c r="F323" s="3">
        <v>75000</v>
      </c>
      <c r="H323" s="3">
        <f t="shared" si="15"/>
        <v>0</v>
      </c>
    </row>
    <row r="324" spans="1:10" s="4" customFormat="1" ht="12.75" customHeight="1" x14ac:dyDescent="0.2">
      <c r="A324" s="2">
        <v>3613</v>
      </c>
      <c r="B324" s="2">
        <v>5154</v>
      </c>
      <c r="C324" s="2" t="s">
        <v>133</v>
      </c>
      <c r="D324" s="3">
        <v>45000</v>
      </c>
      <c r="E324" s="2"/>
      <c r="F324" s="3">
        <v>45000</v>
      </c>
      <c r="G324" s="2"/>
      <c r="H324" s="3">
        <f t="shared" si="15"/>
        <v>0</v>
      </c>
      <c r="I324" s="2"/>
      <c r="J324" s="2"/>
    </row>
    <row r="325" spans="1:10" ht="12.75" customHeight="1" x14ac:dyDescent="0.2">
      <c r="A325" s="2">
        <v>3613</v>
      </c>
      <c r="B325" s="2">
        <v>5169</v>
      </c>
      <c r="C325" s="2" t="s">
        <v>97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5171</v>
      </c>
      <c r="C326" s="2" t="s">
        <v>83</v>
      </c>
      <c r="D326" s="3">
        <v>270000</v>
      </c>
      <c r="F326" s="3">
        <v>270000</v>
      </c>
      <c r="H326" s="3">
        <f t="shared" si="15"/>
        <v>0</v>
      </c>
      <c r="J326" s="2" t="s">
        <v>0</v>
      </c>
    </row>
    <row r="327" spans="1:10" ht="12.75" customHeight="1" x14ac:dyDescent="0.2">
      <c r="A327" s="2">
        <v>3613</v>
      </c>
      <c r="B327" s="2">
        <v>6121</v>
      </c>
      <c r="C327" s="2" t="s">
        <v>99</v>
      </c>
      <c r="D327" s="3">
        <v>0</v>
      </c>
      <c r="F327" s="3">
        <v>0</v>
      </c>
      <c r="H327" s="3">
        <f t="shared" si="15"/>
        <v>0</v>
      </c>
    </row>
    <row r="328" spans="1:10" ht="12.75" customHeight="1" x14ac:dyDescent="0.2">
      <c r="A328" s="2">
        <v>3613</v>
      </c>
      <c r="B328" s="2">
        <v>6122</v>
      </c>
      <c r="C328" s="2" t="s">
        <v>87</v>
      </c>
      <c r="D328" s="3">
        <v>0</v>
      </c>
      <c r="F328" s="3">
        <v>0</v>
      </c>
      <c r="H328" s="3">
        <f t="shared" si="15"/>
        <v>0</v>
      </c>
    </row>
    <row r="329" spans="1:10" ht="12.75" customHeight="1" x14ac:dyDescent="0.2">
      <c r="A329" s="4">
        <v>3613</v>
      </c>
      <c r="B329" s="4"/>
      <c r="C329" s="4" t="s">
        <v>51</v>
      </c>
      <c r="D329" s="10">
        <f>SUM(D321:D328)</f>
        <v>455000</v>
      </c>
      <c r="E329" s="4" t="s">
        <v>18</v>
      </c>
      <c r="F329" s="10">
        <f>SUM(F321:F328)</f>
        <v>455000</v>
      </c>
      <c r="G329" s="4" t="s">
        <v>18</v>
      </c>
      <c r="H329" s="10">
        <f>SUM(H321:H328)</f>
        <v>0</v>
      </c>
      <c r="I329" s="4" t="s">
        <v>18</v>
      </c>
    </row>
    <row r="330" spans="1:10" ht="12.75" customHeight="1" x14ac:dyDescent="0.2">
      <c r="D330" s="3"/>
      <c r="F330" s="3"/>
      <c r="H330" s="3"/>
    </row>
    <row r="331" spans="1:10" s="4" customFormat="1" ht="12.75" customHeight="1" x14ac:dyDescent="0.2">
      <c r="A331" s="2">
        <v>3631</v>
      </c>
      <c r="B331" s="2">
        <v>5139</v>
      </c>
      <c r="C331" s="2" t="s">
        <v>78</v>
      </c>
      <c r="D331" s="3">
        <v>0</v>
      </c>
      <c r="E331" s="2"/>
      <c r="F331" s="3">
        <v>0</v>
      </c>
      <c r="G331" s="2"/>
      <c r="H331" s="3">
        <f>F331-D331</f>
        <v>0</v>
      </c>
      <c r="I331" s="2"/>
      <c r="J331" s="2"/>
    </row>
    <row r="332" spans="1:10" s="4" customFormat="1" ht="12.75" customHeight="1" x14ac:dyDescent="0.2">
      <c r="A332" s="2">
        <v>3631</v>
      </c>
      <c r="B332" s="2">
        <v>5154</v>
      </c>
      <c r="C332" s="2" t="s">
        <v>111</v>
      </c>
      <c r="D332" s="3">
        <v>450000</v>
      </c>
      <c r="E332" s="2"/>
      <c r="F332" s="3">
        <v>450000</v>
      </c>
      <c r="G332" s="2"/>
      <c r="H332" s="3">
        <f>F332-D332</f>
        <v>0</v>
      </c>
      <c r="I332" s="2"/>
      <c r="J332" s="2"/>
    </row>
    <row r="333" spans="1:10" s="4" customFormat="1" ht="12.75" customHeight="1" x14ac:dyDescent="0.2">
      <c r="A333" s="2">
        <v>3631</v>
      </c>
      <c r="B333" s="2">
        <v>5169</v>
      </c>
      <c r="C333" s="2" t="s">
        <v>119</v>
      </c>
      <c r="D333" s="3">
        <v>45000</v>
      </c>
      <c r="E333" s="2"/>
      <c r="F333" s="3">
        <v>45000</v>
      </c>
      <c r="G333" s="2"/>
      <c r="H333" s="3">
        <f>F333-D333</f>
        <v>0</v>
      </c>
      <c r="I333" s="2"/>
      <c r="J333" s="2" t="s">
        <v>0</v>
      </c>
    </row>
    <row r="334" spans="1:10" s="4" customFormat="1" ht="12.75" customHeight="1" x14ac:dyDescent="0.2">
      <c r="A334" s="2">
        <v>3631</v>
      </c>
      <c r="B334" s="2">
        <v>5171</v>
      </c>
      <c r="C334" s="2" t="s">
        <v>83</v>
      </c>
      <c r="D334" s="3">
        <v>900000</v>
      </c>
      <c r="E334" s="2"/>
      <c r="F334" s="3">
        <v>900000</v>
      </c>
      <c r="G334" s="2"/>
      <c r="H334" s="3">
        <f>F334-D334</f>
        <v>0</v>
      </c>
      <c r="I334" s="2"/>
      <c r="J334" s="2"/>
    </row>
    <row r="335" spans="1:10" s="4" customFormat="1" ht="12.75" customHeight="1" x14ac:dyDescent="0.2">
      <c r="A335" s="2">
        <v>3631</v>
      </c>
      <c r="B335" s="2">
        <v>6121</v>
      </c>
      <c r="C335" s="2" t="s">
        <v>86</v>
      </c>
      <c r="D335" s="3">
        <v>200000</v>
      </c>
      <c r="E335" s="2"/>
      <c r="F335" s="3">
        <v>200000</v>
      </c>
      <c r="G335" s="2"/>
      <c r="H335" s="3">
        <f>F335-D335</f>
        <v>0</v>
      </c>
      <c r="I335" s="2"/>
      <c r="J335" s="2" t="s">
        <v>0</v>
      </c>
    </row>
    <row r="336" spans="1:10" s="4" customFormat="1" ht="12.75" customHeight="1" x14ac:dyDescent="0.2">
      <c r="A336" s="4">
        <v>3631</v>
      </c>
      <c r="C336" s="4" t="s">
        <v>135</v>
      </c>
      <c r="D336" s="10">
        <f>SUM(D330:D335)</f>
        <v>1595000</v>
      </c>
      <c r="E336" s="4" t="s">
        <v>18</v>
      </c>
      <c r="F336" s="10">
        <f>SUM(F330:F335)</f>
        <v>1595000</v>
      </c>
      <c r="G336" s="4" t="s">
        <v>18</v>
      </c>
      <c r="H336" s="10">
        <f>SUM(H330:H335)</f>
        <v>0</v>
      </c>
      <c r="I336" s="4" t="s">
        <v>18</v>
      </c>
      <c r="J336" s="2"/>
    </row>
    <row r="337" spans="1:10" s="4" customFormat="1" ht="12.75" customHeight="1" x14ac:dyDescent="0.2">
      <c r="A337" s="2"/>
      <c r="B337" s="2"/>
      <c r="C337" s="2"/>
      <c r="D337" s="3"/>
      <c r="E337" s="2"/>
      <c r="F337" s="3"/>
      <c r="G337" s="2"/>
      <c r="H337" s="3"/>
      <c r="I337" s="2"/>
      <c r="J337" s="2"/>
    </row>
    <row r="338" spans="1:10" s="4" customFormat="1" ht="12.75" customHeight="1" x14ac:dyDescent="0.2">
      <c r="A338" s="2">
        <v>3632</v>
      </c>
      <c r="B338" s="2">
        <v>5021</v>
      </c>
      <c r="C338" s="2" t="s">
        <v>72</v>
      </c>
      <c r="D338" s="3">
        <v>10000</v>
      </c>
      <c r="E338" s="2"/>
      <c r="F338" s="3">
        <v>10000</v>
      </c>
      <c r="G338" s="2"/>
      <c r="H338" s="3">
        <f t="shared" ref="H338:H347" si="16">F338-D338</f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5137</v>
      </c>
      <c r="C339" s="2" t="s">
        <v>104</v>
      </c>
      <c r="D339" s="3">
        <v>30000</v>
      </c>
      <c r="E339" s="2"/>
      <c r="F339" s="3">
        <v>30000</v>
      </c>
      <c r="G339" s="2"/>
      <c r="H339" s="3">
        <f t="shared" si="16"/>
        <v>0</v>
      </c>
      <c r="I339" s="2"/>
      <c r="J339" s="2" t="s">
        <v>0</v>
      </c>
    </row>
    <row r="340" spans="1:10" ht="12.75" customHeight="1" x14ac:dyDescent="0.2">
      <c r="A340" s="2">
        <v>3632</v>
      </c>
      <c r="B340" s="2">
        <v>5139</v>
      </c>
      <c r="C340" s="2" t="s">
        <v>78</v>
      </c>
      <c r="D340" s="3">
        <v>4000</v>
      </c>
      <c r="F340" s="3">
        <v>4000</v>
      </c>
      <c r="H340" s="3">
        <f t="shared" si="16"/>
        <v>0</v>
      </c>
    </row>
    <row r="341" spans="1:10" s="4" customFormat="1" ht="12.75" customHeight="1" x14ac:dyDescent="0.2">
      <c r="A341" s="2">
        <v>3632</v>
      </c>
      <c r="B341" s="2">
        <v>5154</v>
      </c>
      <c r="C341" s="2" t="s">
        <v>133</v>
      </c>
      <c r="D341" s="3">
        <v>25000</v>
      </c>
      <c r="E341" s="2"/>
      <c r="F341" s="3">
        <v>25000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5163</v>
      </c>
      <c r="C342" s="2" t="s">
        <v>80</v>
      </c>
      <c r="D342" s="3">
        <v>0</v>
      </c>
      <c r="E342" s="2"/>
      <c r="F342" s="3">
        <v>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5167</v>
      </c>
      <c r="C343" s="2" t="s">
        <v>136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5169</v>
      </c>
      <c r="C344" s="2" t="s">
        <v>119</v>
      </c>
      <c r="D344" s="3">
        <v>15000</v>
      </c>
      <c r="E344" s="2"/>
      <c r="F344" s="3">
        <v>15000</v>
      </c>
      <c r="G344" s="2"/>
      <c r="H344" s="3">
        <f t="shared" si="16"/>
        <v>0</v>
      </c>
      <c r="I344" s="2"/>
      <c r="J344" s="2"/>
    </row>
    <row r="345" spans="1:10" s="4" customFormat="1" ht="12.75" customHeight="1" x14ac:dyDescent="0.2">
      <c r="A345" s="2">
        <v>3632</v>
      </c>
      <c r="B345" s="2">
        <v>5171</v>
      </c>
      <c r="C345" s="2" t="s">
        <v>83</v>
      </c>
      <c r="D345" s="3">
        <v>0</v>
      </c>
      <c r="E345" s="2"/>
      <c r="F345" s="3">
        <v>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5173</v>
      </c>
      <c r="C346" s="2" t="s">
        <v>115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ht="12.75" customHeight="1" x14ac:dyDescent="0.2">
      <c r="A347" s="2">
        <v>3632</v>
      </c>
      <c r="B347" s="2">
        <v>6121</v>
      </c>
      <c r="C347" s="2" t="s">
        <v>94</v>
      </c>
      <c r="D347" s="3">
        <v>0</v>
      </c>
      <c r="F347" s="3">
        <v>0</v>
      </c>
      <c r="H347" s="3">
        <f t="shared" si="16"/>
        <v>0</v>
      </c>
    </row>
    <row r="348" spans="1:10" s="4" customFormat="1" ht="12.75" customHeight="1" x14ac:dyDescent="0.2">
      <c r="A348" s="4">
        <v>3632</v>
      </c>
      <c r="C348" s="4" t="s">
        <v>52</v>
      </c>
      <c r="D348" s="10">
        <f>SUM(D337:D347)</f>
        <v>84000</v>
      </c>
      <c r="E348" s="4" t="s">
        <v>18</v>
      </c>
      <c r="F348" s="10">
        <f>SUM(F337:F347)</f>
        <v>84000</v>
      </c>
      <c r="G348" s="4" t="s">
        <v>18</v>
      </c>
      <c r="H348" s="10">
        <f>SUM(H337:H347)</f>
        <v>0</v>
      </c>
      <c r="I348" s="4" t="s">
        <v>18</v>
      </c>
      <c r="J348" s="2"/>
    </row>
    <row r="349" spans="1:10" ht="12.75" customHeight="1" x14ac:dyDescent="0.2">
      <c r="A349" s="4"/>
      <c r="B349" s="4"/>
      <c r="C349" s="4"/>
      <c r="D349" s="10"/>
      <c r="E349" s="4"/>
      <c r="F349" s="10"/>
      <c r="G349" s="4"/>
      <c r="H349" s="10"/>
      <c r="I349" s="4"/>
    </row>
    <row r="350" spans="1:10" s="4" customFormat="1" ht="12.75" customHeight="1" x14ac:dyDescent="0.2">
      <c r="A350" s="2">
        <v>3635</v>
      </c>
      <c r="B350" s="2">
        <v>6119</v>
      </c>
      <c r="C350" s="2" t="s">
        <v>137</v>
      </c>
      <c r="D350" s="3">
        <v>70000</v>
      </c>
      <c r="E350" s="2"/>
      <c r="F350" s="3">
        <v>70000</v>
      </c>
      <c r="G350" s="2"/>
      <c r="H350" s="3">
        <f>F350-D350</f>
        <v>0</v>
      </c>
      <c r="I350" s="2"/>
      <c r="J350" s="2" t="s">
        <v>0</v>
      </c>
    </row>
    <row r="351" spans="1:10" ht="12.75" customHeight="1" x14ac:dyDescent="0.2">
      <c r="A351" s="4">
        <v>3635</v>
      </c>
      <c r="B351" s="4"/>
      <c r="C351" s="4" t="s">
        <v>138</v>
      </c>
      <c r="D351" s="10">
        <f>D350</f>
        <v>70000</v>
      </c>
      <c r="E351" s="4" t="s">
        <v>18</v>
      </c>
      <c r="F351" s="10">
        <f>F350</f>
        <v>70000</v>
      </c>
      <c r="G351" s="4" t="s">
        <v>18</v>
      </c>
      <c r="H351" s="10">
        <f>H350</f>
        <v>0</v>
      </c>
      <c r="I351" s="4" t="s">
        <v>18</v>
      </c>
    </row>
    <row r="352" spans="1:10" ht="12.75" customHeight="1" x14ac:dyDescent="0.2">
      <c r="D352" s="3"/>
      <c r="F352" s="3"/>
      <c r="H352" s="3"/>
    </row>
    <row r="353" spans="1:10" ht="12.75" customHeight="1" x14ac:dyDescent="0.2">
      <c r="A353" s="2">
        <v>3639</v>
      </c>
      <c r="B353" s="2">
        <v>5139</v>
      </c>
      <c r="C353" s="2" t="s">
        <v>78</v>
      </c>
      <c r="D353" s="3">
        <v>10000</v>
      </c>
      <c r="F353" s="3">
        <v>10000</v>
      </c>
      <c r="H353" s="3">
        <f t="shared" ref="H353:H361" si="17">F353-D353</f>
        <v>0</v>
      </c>
    </row>
    <row r="354" spans="1:10" ht="12.75" customHeight="1" x14ac:dyDescent="0.2">
      <c r="A354" s="2">
        <v>3639</v>
      </c>
      <c r="B354" s="2">
        <v>5151</v>
      </c>
      <c r="C354" s="2" t="s">
        <v>121</v>
      </c>
      <c r="D354" s="3">
        <v>10000</v>
      </c>
      <c r="F354" s="3">
        <v>10000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5156</v>
      </c>
      <c r="C355" s="2" t="s">
        <v>79</v>
      </c>
      <c r="D355" s="3">
        <v>2000</v>
      </c>
      <c r="F355" s="3">
        <v>2000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5165</v>
      </c>
      <c r="C356" s="2" t="s">
        <v>139</v>
      </c>
      <c r="D356" s="3">
        <v>3000</v>
      </c>
      <c r="F356" s="3">
        <v>3000</v>
      </c>
      <c r="H356" s="3">
        <f t="shared" si="17"/>
        <v>0</v>
      </c>
    </row>
    <row r="357" spans="1:10" ht="12.75" customHeight="1" x14ac:dyDescent="0.2">
      <c r="A357" s="2">
        <v>3639</v>
      </c>
      <c r="B357" s="2">
        <v>5169</v>
      </c>
      <c r="C357" s="2" t="s">
        <v>82</v>
      </c>
      <c r="D357" s="3">
        <v>100000</v>
      </c>
      <c r="F357" s="3">
        <v>100000</v>
      </c>
      <c r="H357" s="3">
        <f t="shared" si="17"/>
        <v>0</v>
      </c>
    </row>
    <row r="358" spans="1:10" s="4" customFormat="1" ht="12.75" customHeight="1" x14ac:dyDescent="0.2">
      <c r="A358" s="2">
        <v>3639</v>
      </c>
      <c r="B358" s="2">
        <v>5171</v>
      </c>
      <c r="C358" s="2" t="s">
        <v>83</v>
      </c>
      <c r="D358" s="3">
        <v>6000</v>
      </c>
      <c r="E358" s="2"/>
      <c r="F358" s="3">
        <v>6000</v>
      </c>
      <c r="G358" s="2"/>
      <c r="H358" s="3">
        <f t="shared" si="17"/>
        <v>0</v>
      </c>
      <c r="I358" s="2"/>
      <c r="J358" s="2"/>
    </row>
    <row r="359" spans="1:10" ht="12.75" customHeight="1" x14ac:dyDescent="0.2">
      <c r="A359" s="2">
        <v>3639</v>
      </c>
      <c r="B359" s="2">
        <v>5362</v>
      </c>
      <c r="C359" s="2" t="s">
        <v>84</v>
      </c>
      <c r="D359" s="3">
        <v>10000</v>
      </c>
      <c r="F359" s="3">
        <v>10000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6122</v>
      </c>
      <c r="C360" s="2" t="s">
        <v>140</v>
      </c>
      <c r="D360" s="3">
        <v>0</v>
      </c>
      <c r="F360" s="3">
        <v>0</v>
      </c>
      <c r="H360" s="3">
        <f t="shared" si="17"/>
        <v>0</v>
      </c>
    </row>
    <row r="361" spans="1:10" ht="12.75" customHeight="1" x14ac:dyDescent="0.2">
      <c r="A361" s="2">
        <v>3639</v>
      </c>
      <c r="B361" s="2">
        <v>6130</v>
      </c>
      <c r="C361" s="2" t="s">
        <v>141</v>
      </c>
      <c r="D361" s="3">
        <v>0</v>
      </c>
      <c r="F361" s="3">
        <v>0</v>
      </c>
      <c r="H361" s="3">
        <f t="shared" si="17"/>
        <v>0</v>
      </c>
    </row>
    <row r="362" spans="1:10" ht="12.75" customHeight="1" x14ac:dyDescent="0.2">
      <c r="A362" s="4">
        <v>3639</v>
      </c>
      <c r="B362" s="4"/>
      <c r="C362" s="4" t="s">
        <v>55</v>
      </c>
      <c r="D362" s="10">
        <f>SUM(D352:D361)</f>
        <v>141000</v>
      </c>
      <c r="E362" s="4" t="s">
        <v>18</v>
      </c>
      <c r="F362" s="10">
        <f>SUM(F352:F361)</f>
        <v>141000</v>
      </c>
      <c r="G362" s="4" t="s">
        <v>18</v>
      </c>
      <c r="H362" s="10">
        <f>SUM(H352:H361)</f>
        <v>0</v>
      </c>
      <c r="I362" s="4" t="s">
        <v>18</v>
      </c>
    </row>
    <row r="363" spans="1:10" s="4" customFormat="1" ht="12.75" customHeight="1" x14ac:dyDescent="0.2">
      <c r="A363" s="2"/>
      <c r="B363" s="2"/>
      <c r="C363" s="2"/>
      <c r="D363" s="3"/>
      <c r="E363" s="2"/>
      <c r="F363" s="3"/>
      <c r="G363" s="2"/>
      <c r="H363" s="3"/>
      <c r="I363" s="2"/>
      <c r="J363" s="2"/>
    </row>
    <row r="364" spans="1:10" ht="12.75" customHeight="1" x14ac:dyDescent="0.2">
      <c r="A364" s="2">
        <v>3722</v>
      </c>
      <c r="B364" s="2">
        <v>5021</v>
      </c>
      <c r="C364" s="2" t="s">
        <v>72</v>
      </c>
      <c r="D364" s="3">
        <v>0</v>
      </c>
      <c r="F364" s="3">
        <v>0</v>
      </c>
      <c r="H364" s="3">
        <f t="shared" ref="H364:H371" si="18">F364-D364</f>
        <v>0</v>
      </c>
    </row>
    <row r="365" spans="1:10" ht="12.75" customHeight="1" x14ac:dyDescent="0.2">
      <c r="A365" s="2">
        <v>3722</v>
      </c>
      <c r="B365" s="2">
        <v>5031</v>
      </c>
      <c r="C365" s="2" t="s">
        <v>142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5032</v>
      </c>
      <c r="C366" s="2" t="s">
        <v>74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5137</v>
      </c>
      <c r="C367" s="2" t="s">
        <v>143</v>
      </c>
      <c r="D367" s="3">
        <v>0</v>
      </c>
      <c r="F367" s="3">
        <v>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5159</v>
      </c>
      <c r="C368" s="2" t="s">
        <v>186</v>
      </c>
      <c r="D368" s="3">
        <v>0</v>
      </c>
      <c r="F368" s="3">
        <v>0</v>
      </c>
      <c r="H368" s="3">
        <f t="shared" si="18"/>
        <v>0</v>
      </c>
    </row>
    <row r="369" spans="1:255" ht="12.75" customHeight="1" x14ac:dyDescent="0.2">
      <c r="A369" s="2">
        <v>3722</v>
      </c>
      <c r="B369" s="2">
        <v>5169</v>
      </c>
      <c r="C369" s="2" t="s">
        <v>82</v>
      </c>
      <c r="D369" s="3">
        <v>1100000</v>
      </c>
      <c r="F369" s="3">
        <v>1100000</v>
      </c>
      <c r="H369" s="3">
        <f t="shared" si="18"/>
        <v>0</v>
      </c>
    </row>
    <row r="370" spans="1:255" ht="12.75" customHeight="1" x14ac:dyDescent="0.2">
      <c r="A370" s="2">
        <v>3722</v>
      </c>
      <c r="B370" s="2">
        <v>5171</v>
      </c>
      <c r="C370" s="2" t="s">
        <v>83</v>
      </c>
      <c r="D370" s="3">
        <v>0</v>
      </c>
      <c r="F370" s="3">
        <v>0</v>
      </c>
      <c r="H370" s="3">
        <f t="shared" si="18"/>
        <v>0</v>
      </c>
    </row>
    <row r="371" spans="1:255" s="4" customFormat="1" ht="12.75" customHeight="1" x14ac:dyDescent="0.2">
      <c r="A371" s="2">
        <v>3722</v>
      </c>
      <c r="B371" s="2">
        <v>5362</v>
      </c>
      <c r="C371" s="2" t="s">
        <v>84</v>
      </c>
      <c r="D371" s="3">
        <v>0</v>
      </c>
      <c r="E371" s="2"/>
      <c r="F371" s="3">
        <v>0</v>
      </c>
      <c r="G371" s="2"/>
      <c r="H371" s="3">
        <f t="shared" si="18"/>
        <v>0</v>
      </c>
      <c r="I371" s="2"/>
      <c r="J371" s="2"/>
    </row>
    <row r="372" spans="1:255" ht="12.75" customHeight="1" x14ac:dyDescent="0.2">
      <c r="A372" s="4">
        <v>3722</v>
      </c>
      <c r="B372" s="4"/>
      <c r="C372" s="4" t="s">
        <v>144</v>
      </c>
      <c r="D372" s="10">
        <f>SUM(D363:D371)</f>
        <v>1100000</v>
      </c>
      <c r="E372" s="4" t="s">
        <v>18</v>
      </c>
      <c r="F372" s="10">
        <f>SUM(F363:F371)</f>
        <v>1100000</v>
      </c>
      <c r="G372" s="4" t="s">
        <v>18</v>
      </c>
      <c r="H372" s="10">
        <f>SUM(H363:H371)</f>
        <v>0</v>
      </c>
      <c r="I372" s="4" t="s">
        <v>18</v>
      </c>
    </row>
    <row r="373" spans="1:255" ht="12.75" customHeight="1" x14ac:dyDescent="0.2">
      <c r="A373" s="4"/>
      <c r="B373" s="4"/>
      <c r="C373" s="4"/>
      <c r="D373" s="10"/>
      <c r="E373" s="4"/>
      <c r="F373" s="10"/>
      <c r="G373" s="4"/>
      <c r="H373" s="10"/>
      <c r="I373" s="4"/>
    </row>
    <row r="374" spans="1:255" s="4" customFormat="1" ht="12.75" customHeight="1" x14ac:dyDescent="0.2">
      <c r="A374" s="2">
        <v>3727</v>
      </c>
      <c r="B374" s="2">
        <v>5329</v>
      </c>
      <c r="C374" s="2" t="s">
        <v>145</v>
      </c>
      <c r="D374" s="3">
        <v>90500</v>
      </c>
      <c r="E374" s="2"/>
      <c r="F374" s="3">
        <v>90500</v>
      </c>
      <c r="G374" s="2"/>
      <c r="H374" s="3">
        <f>F374-D374</f>
        <v>0</v>
      </c>
      <c r="I374" s="2"/>
      <c r="J374" s="2"/>
    </row>
    <row r="375" spans="1:255" ht="12.75" customHeight="1" x14ac:dyDescent="0.2">
      <c r="A375" s="4">
        <v>3727</v>
      </c>
      <c r="B375" s="4"/>
      <c r="C375" s="4" t="s">
        <v>60</v>
      </c>
      <c r="D375" s="10">
        <f>SUM(D373:D374)</f>
        <v>90500</v>
      </c>
      <c r="E375" s="4" t="s">
        <v>18</v>
      </c>
      <c r="F375" s="10">
        <f>SUM(F373:F374)</f>
        <v>90500</v>
      </c>
      <c r="G375" s="4" t="s">
        <v>18</v>
      </c>
      <c r="H375" s="10">
        <f>SUM(H373:H374)</f>
        <v>0</v>
      </c>
      <c r="I375" s="4" t="s">
        <v>18</v>
      </c>
    </row>
    <row r="376" spans="1:255" ht="12.75" customHeight="1" x14ac:dyDescent="0.2">
      <c r="A376" s="4"/>
      <c r="B376" s="4"/>
      <c r="C376" s="4"/>
      <c r="D376" s="10"/>
      <c r="E376" s="4"/>
      <c r="F376" s="10"/>
      <c r="G376" s="4"/>
      <c r="H376" s="10"/>
      <c r="I376" s="4"/>
    </row>
    <row r="377" spans="1:255" ht="12.75" customHeight="1" x14ac:dyDescent="0.2">
      <c r="A377" s="2">
        <v>3729</v>
      </c>
      <c r="B377" s="2">
        <v>5021</v>
      </c>
      <c r="C377" s="2" t="s">
        <v>72</v>
      </c>
      <c r="D377" s="3">
        <v>45000</v>
      </c>
      <c r="F377" s="3">
        <v>45000</v>
      </c>
      <c r="H377" s="3">
        <f t="shared" ref="H377:H389" si="19">F377-D377</f>
        <v>0</v>
      </c>
      <c r="J377" s="14" t="s">
        <v>0</v>
      </c>
    </row>
    <row r="378" spans="1:255" ht="12.75" customHeight="1" x14ac:dyDescent="0.2">
      <c r="A378" s="2">
        <v>3729</v>
      </c>
      <c r="B378" s="2">
        <v>5031</v>
      </c>
      <c r="C378" s="2" t="s">
        <v>142</v>
      </c>
      <c r="D378" s="3">
        <v>9000</v>
      </c>
      <c r="F378" s="3">
        <v>9000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5032</v>
      </c>
      <c r="C379" s="2" t="s">
        <v>74</v>
      </c>
      <c r="D379" s="3">
        <v>3500</v>
      </c>
      <c r="F379" s="3">
        <v>3500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5133</v>
      </c>
      <c r="C380" s="2" t="s">
        <v>168</v>
      </c>
      <c r="D380" s="3">
        <v>500</v>
      </c>
      <c r="F380" s="3">
        <v>500</v>
      </c>
      <c r="H380" s="3">
        <f t="shared" si="19"/>
        <v>0</v>
      </c>
      <c r="J380" s="14" t="s">
        <v>0</v>
      </c>
    </row>
    <row r="381" spans="1:255" ht="12.75" customHeight="1" x14ac:dyDescent="0.2">
      <c r="A381" s="2">
        <v>3729</v>
      </c>
      <c r="B381" s="2">
        <v>5137</v>
      </c>
      <c r="C381" s="2" t="s">
        <v>143</v>
      </c>
      <c r="D381" s="3">
        <v>5000</v>
      </c>
      <c r="F381" s="3">
        <v>5000</v>
      </c>
      <c r="H381" s="3">
        <f t="shared" si="19"/>
        <v>0</v>
      </c>
      <c r="J381" s="14" t="s">
        <v>0</v>
      </c>
    </row>
    <row r="382" spans="1:255" ht="12.75" customHeight="1" x14ac:dyDescent="0.2">
      <c r="A382" s="2">
        <v>3729</v>
      </c>
      <c r="B382" s="2">
        <v>5139</v>
      </c>
      <c r="C382" s="2" t="s">
        <v>78</v>
      </c>
      <c r="D382" s="3">
        <v>5000</v>
      </c>
      <c r="F382" s="3">
        <v>5000</v>
      </c>
      <c r="H382" s="3">
        <f t="shared" si="19"/>
        <v>0</v>
      </c>
      <c r="J382" s="14"/>
    </row>
    <row r="383" spans="1:255" ht="12.75" customHeight="1" x14ac:dyDescent="0.2">
      <c r="A383" s="2">
        <v>3729</v>
      </c>
      <c r="B383" s="2">
        <v>5151</v>
      </c>
      <c r="C383" s="2" t="s">
        <v>121</v>
      </c>
      <c r="D383" s="3">
        <v>1000</v>
      </c>
      <c r="F383" s="3">
        <v>1000</v>
      </c>
      <c r="H383" s="3">
        <f t="shared" si="19"/>
        <v>0</v>
      </c>
      <c r="J383" s="14"/>
    </row>
    <row r="384" spans="1:255" ht="12.75" customHeight="1" x14ac:dyDescent="0.2">
      <c r="A384" s="2">
        <v>3729</v>
      </c>
      <c r="B384" s="2">
        <v>5154</v>
      </c>
      <c r="C384" s="2" t="s">
        <v>133</v>
      </c>
      <c r="D384" s="3">
        <v>50000</v>
      </c>
      <c r="F384" s="3">
        <v>50000</v>
      </c>
      <c r="H384" s="3">
        <f t="shared" si="19"/>
        <v>0</v>
      </c>
      <c r="K384" s="3"/>
      <c r="M384" s="3"/>
      <c r="O384" s="3"/>
      <c r="S384" s="3"/>
      <c r="U384" s="3"/>
      <c r="W384" s="3"/>
      <c r="AA384" s="3"/>
      <c r="AC384" s="3"/>
      <c r="AE384" s="3"/>
      <c r="AI384" s="3"/>
      <c r="AK384" s="3"/>
      <c r="AM384" s="3"/>
      <c r="AQ384" s="3"/>
      <c r="AS384" s="3"/>
      <c r="AU384" s="3"/>
      <c r="AY384" s="3"/>
      <c r="BA384" s="3"/>
      <c r="BC384" s="3"/>
      <c r="BG384" s="3"/>
      <c r="BI384" s="3"/>
      <c r="BK384" s="3"/>
      <c r="BO384" s="3"/>
      <c r="BQ384" s="3"/>
      <c r="BS384" s="3"/>
      <c r="BW384" s="3"/>
      <c r="BY384" s="3"/>
      <c r="CA384" s="3"/>
      <c r="CE384" s="3"/>
      <c r="CG384" s="3"/>
      <c r="CI384" s="3"/>
      <c r="CM384" s="3"/>
      <c r="CO384" s="3"/>
      <c r="CQ384" s="3"/>
      <c r="CU384" s="3"/>
      <c r="CW384" s="3"/>
      <c r="CY384" s="3"/>
      <c r="DC384" s="3"/>
      <c r="DE384" s="3"/>
      <c r="DG384" s="3"/>
      <c r="DK384" s="3"/>
      <c r="DM384" s="3"/>
      <c r="DO384" s="3"/>
      <c r="DS384" s="3"/>
      <c r="DU384" s="3"/>
      <c r="DW384" s="3"/>
      <c r="EA384" s="3"/>
      <c r="EC384" s="3"/>
      <c r="EE384" s="3"/>
      <c r="EI384" s="3"/>
      <c r="EK384" s="3"/>
      <c r="EM384" s="3"/>
      <c r="EQ384" s="3"/>
      <c r="ES384" s="3"/>
      <c r="EU384" s="3"/>
      <c r="EY384" s="3"/>
      <c r="FA384" s="3"/>
      <c r="FC384" s="3"/>
      <c r="FG384" s="3"/>
      <c r="FI384" s="3"/>
      <c r="FK384" s="3"/>
      <c r="FO384" s="3"/>
      <c r="FQ384" s="3"/>
      <c r="FS384" s="3"/>
      <c r="FW384" s="3"/>
      <c r="FY384" s="3"/>
      <c r="GA384" s="3"/>
      <c r="GE384" s="3"/>
      <c r="GG384" s="3"/>
      <c r="GI384" s="3"/>
      <c r="GM384" s="3"/>
      <c r="GO384" s="3"/>
      <c r="GQ384" s="3"/>
      <c r="GU384" s="3"/>
      <c r="GW384" s="3"/>
      <c r="GY384" s="3"/>
      <c r="HC384" s="3"/>
      <c r="HE384" s="3"/>
      <c r="HG384" s="3"/>
      <c r="HK384" s="3"/>
      <c r="HM384" s="3"/>
      <c r="HO384" s="3"/>
      <c r="HS384" s="3"/>
      <c r="HU384" s="3"/>
      <c r="HW384" s="3"/>
      <c r="IA384" s="3"/>
      <c r="IC384" s="3"/>
      <c r="IE384" s="3"/>
      <c r="II384" s="3"/>
      <c r="IK384" s="3"/>
      <c r="IM384" s="3"/>
      <c r="IQ384" s="3"/>
      <c r="IS384" s="3"/>
      <c r="IU384" s="3"/>
    </row>
    <row r="385" spans="1:10" ht="12.75" customHeight="1" x14ac:dyDescent="0.2">
      <c r="A385" s="2">
        <v>3729</v>
      </c>
      <c r="B385" s="2">
        <v>5168</v>
      </c>
      <c r="C385" s="2" t="s">
        <v>162</v>
      </c>
      <c r="D385" s="3">
        <v>6000</v>
      </c>
      <c r="F385" s="3">
        <v>6000</v>
      </c>
      <c r="H385" s="3">
        <f t="shared" si="19"/>
        <v>0</v>
      </c>
      <c r="J385" s="2" t="s">
        <v>0</v>
      </c>
    </row>
    <row r="386" spans="1:10" ht="12.75" customHeight="1" x14ac:dyDescent="0.2">
      <c r="A386" s="2">
        <v>3729</v>
      </c>
      <c r="B386" s="2">
        <v>5169</v>
      </c>
      <c r="C386" s="2" t="s">
        <v>82</v>
      </c>
      <c r="D386" s="3">
        <v>300000</v>
      </c>
      <c r="F386" s="3">
        <v>300000</v>
      </c>
      <c r="H386" s="3">
        <f t="shared" si="19"/>
        <v>0</v>
      </c>
      <c r="J386" s="2" t="s">
        <v>0</v>
      </c>
    </row>
    <row r="387" spans="1:10" ht="12.75" customHeight="1" x14ac:dyDescent="0.2">
      <c r="A387" s="2">
        <v>3729</v>
      </c>
      <c r="B387" s="2">
        <v>5171</v>
      </c>
      <c r="C387" s="2" t="s">
        <v>83</v>
      </c>
      <c r="D387" s="3">
        <v>35000</v>
      </c>
      <c r="F387" s="3">
        <v>35000</v>
      </c>
      <c r="H387" s="3">
        <f>F387-D387</f>
        <v>0</v>
      </c>
      <c r="J387" s="2" t="s">
        <v>0</v>
      </c>
    </row>
    <row r="388" spans="1:10" ht="12.75" customHeight="1" x14ac:dyDescent="0.2">
      <c r="A388" s="2">
        <v>3729</v>
      </c>
      <c r="B388" s="2">
        <v>5172</v>
      </c>
      <c r="C388" s="2" t="s">
        <v>114</v>
      </c>
      <c r="D388" s="3">
        <v>0</v>
      </c>
      <c r="F388" s="3">
        <v>0</v>
      </c>
      <c r="H388" s="3">
        <f t="shared" si="19"/>
        <v>0</v>
      </c>
    </row>
    <row r="389" spans="1:10" ht="12.75" customHeight="1" x14ac:dyDescent="0.2">
      <c r="A389" s="2">
        <v>3729</v>
      </c>
      <c r="B389" s="2">
        <v>6121</v>
      </c>
      <c r="C389" s="2" t="s">
        <v>86</v>
      </c>
      <c r="D389" s="3">
        <v>0</v>
      </c>
      <c r="F389" s="3">
        <v>0</v>
      </c>
      <c r="H389" s="3">
        <f t="shared" si="19"/>
        <v>0</v>
      </c>
    </row>
    <row r="390" spans="1:10" ht="12.75" customHeight="1" x14ac:dyDescent="0.2">
      <c r="A390" s="4">
        <v>3729</v>
      </c>
      <c r="B390" s="4"/>
      <c r="C390" s="4" t="s">
        <v>229</v>
      </c>
      <c r="D390" s="10">
        <f>SUM(D377:D389)</f>
        <v>460000</v>
      </c>
      <c r="E390" s="4" t="s">
        <v>18</v>
      </c>
      <c r="F390" s="10">
        <f>SUM(F377:F389)</f>
        <v>460000</v>
      </c>
      <c r="G390" s="4" t="s">
        <v>18</v>
      </c>
      <c r="H390" s="10">
        <f>SUM(H377:H389)</f>
        <v>0</v>
      </c>
      <c r="I390" s="4" t="s">
        <v>18</v>
      </c>
    </row>
    <row r="391" spans="1:10" ht="12.75" customHeight="1" x14ac:dyDescent="0.2">
      <c r="A391" s="4"/>
      <c r="B391" s="4"/>
      <c r="C391" s="4"/>
      <c r="D391" s="10"/>
      <c r="E391" s="4"/>
      <c r="F391" s="10"/>
      <c r="G391" s="4"/>
      <c r="H391" s="10"/>
      <c r="I391" s="4"/>
    </row>
    <row r="392" spans="1:10" ht="12.75" customHeight="1" x14ac:dyDescent="0.2">
      <c r="A392" s="2">
        <v>3743</v>
      </c>
      <c r="B392" s="2">
        <v>6121</v>
      </c>
      <c r="C392" s="2" t="s">
        <v>146</v>
      </c>
      <c r="D392" s="3">
        <v>0</v>
      </c>
      <c r="F392" s="3">
        <v>0</v>
      </c>
      <c r="H392" s="3">
        <f>F392-D392</f>
        <v>0</v>
      </c>
    </row>
    <row r="393" spans="1:10" ht="12.75" customHeight="1" x14ac:dyDescent="0.2">
      <c r="A393" s="4">
        <v>3743</v>
      </c>
      <c r="B393" s="4"/>
      <c r="C393" s="4" t="s">
        <v>147</v>
      </c>
      <c r="D393" s="10">
        <f>SUM(D391:D392)</f>
        <v>0</v>
      </c>
      <c r="E393" s="4" t="s">
        <v>18</v>
      </c>
      <c r="F393" s="10">
        <f>SUM(F391:F392)</f>
        <v>0</v>
      </c>
      <c r="G393" s="4" t="s">
        <v>18</v>
      </c>
      <c r="H393" s="10">
        <f>SUM(H391:H392)</f>
        <v>0</v>
      </c>
      <c r="I393" s="4" t="s">
        <v>18</v>
      </c>
    </row>
    <row r="394" spans="1:10" ht="12.75" customHeight="1" x14ac:dyDescent="0.2">
      <c r="D394" s="3"/>
      <c r="F394" s="3"/>
      <c r="H394" s="3"/>
    </row>
    <row r="395" spans="1:10" ht="12.75" customHeight="1" x14ac:dyDescent="0.2">
      <c r="A395" s="2">
        <v>3745</v>
      </c>
      <c r="B395" s="2">
        <v>5011</v>
      </c>
      <c r="C395" s="2" t="s">
        <v>71</v>
      </c>
      <c r="D395" s="3">
        <v>520000</v>
      </c>
      <c r="F395" s="3">
        <v>520000</v>
      </c>
      <c r="H395" s="3">
        <f t="shared" ref="H395:H410" si="20">F395-D395</f>
        <v>0</v>
      </c>
    </row>
    <row r="396" spans="1:10" ht="12.75" customHeight="1" x14ac:dyDescent="0.2">
      <c r="A396" s="2">
        <v>3745</v>
      </c>
      <c r="B396" s="2">
        <v>5021</v>
      </c>
      <c r="C396" s="2" t="s">
        <v>72</v>
      </c>
      <c r="D396" s="3">
        <v>0</v>
      </c>
      <c r="F396" s="3">
        <v>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5031</v>
      </c>
      <c r="C397" s="2" t="s">
        <v>73</v>
      </c>
      <c r="D397" s="3">
        <v>152000</v>
      </c>
      <c r="F397" s="3">
        <v>152000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5032</v>
      </c>
      <c r="C398" s="2" t="s">
        <v>74</v>
      </c>
      <c r="D398" s="3">
        <v>48000</v>
      </c>
      <c r="F398" s="3">
        <v>48000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5132</v>
      </c>
      <c r="C399" s="2" t="s">
        <v>75</v>
      </c>
      <c r="D399" s="3">
        <v>10000</v>
      </c>
      <c r="F399" s="3">
        <v>10000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5134</v>
      </c>
      <c r="C400" s="2" t="s">
        <v>76</v>
      </c>
      <c r="D400" s="3">
        <v>30000</v>
      </c>
      <c r="F400" s="3">
        <v>30000</v>
      </c>
      <c r="H400" s="3">
        <f t="shared" si="20"/>
        <v>0</v>
      </c>
      <c r="J400" s="2" t="s">
        <v>0</v>
      </c>
    </row>
    <row r="401" spans="1:10" ht="12.75" customHeight="1" x14ac:dyDescent="0.2">
      <c r="A401" s="2">
        <v>3745</v>
      </c>
      <c r="B401" s="2">
        <v>5137</v>
      </c>
      <c r="C401" s="2" t="s">
        <v>104</v>
      </c>
      <c r="D401" s="3">
        <v>100000</v>
      </c>
      <c r="F401" s="3">
        <v>100000</v>
      </c>
      <c r="H401" s="3">
        <f t="shared" si="20"/>
        <v>0</v>
      </c>
      <c r="J401" s="2" t="s">
        <v>0</v>
      </c>
    </row>
    <row r="402" spans="1:10" ht="12.75" customHeight="1" x14ac:dyDescent="0.2">
      <c r="A402" s="2">
        <v>3745</v>
      </c>
      <c r="B402" s="2">
        <v>5139</v>
      </c>
      <c r="C402" s="2" t="s">
        <v>78</v>
      </c>
      <c r="D402" s="3">
        <v>50000</v>
      </c>
      <c r="F402" s="3">
        <v>50000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5156</v>
      </c>
      <c r="C403" s="2" t="s">
        <v>148</v>
      </c>
      <c r="D403" s="3">
        <v>55000</v>
      </c>
      <c r="F403" s="3">
        <v>55000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5163</v>
      </c>
      <c r="C404" s="2" t="s">
        <v>80</v>
      </c>
      <c r="D404" s="3">
        <v>0</v>
      </c>
      <c r="F404" s="3">
        <v>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5167</v>
      </c>
      <c r="C405" s="2" t="s">
        <v>149</v>
      </c>
      <c r="D405" s="3">
        <v>0</v>
      </c>
      <c r="F405" s="3">
        <v>0</v>
      </c>
      <c r="H405" s="3">
        <f t="shared" si="20"/>
        <v>0</v>
      </c>
    </row>
    <row r="406" spans="1:10" ht="12.75" customHeight="1" x14ac:dyDescent="0.2">
      <c r="A406" s="2">
        <v>3745</v>
      </c>
      <c r="B406" s="2">
        <v>5169</v>
      </c>
      <c r="C406" s="2" t="s">
        <v>82</v>
      </c>
      <c r="D406" s="3">
        <v>1222000</v>
      </c>
      <c r="F406" s="3">
        <v>1222000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5171</v>
      </c>
      <c r="C407" s="2" t="s">
        <v>83</v>
      </c>
      <c r="D407" s="3">
        <v>205000</v>
      </c>
      <c r="F407" s="3">
        <v>205000</v>
      </c>
      <c r="H407" s="3">
        <f t="shared" si="20"/>
        <v>0</v>
      </c>
      <c r="J407" s="2" t="s">
        <v>0</v>
      </c>
    </row>
    <row r="408" spans="1:10" ht="12.75" customHeight="1" x14ac:dyDescent="0.2">
      <c r="A408" s="2">
        <v>3745</v>
      </c>
      <c r="B408" s="2">
        <v>5175</v>
      </c>
      <c r="C408" s="2" t="s">
        <v>125</v>
      </c>
      <c r="D408" s="3">
        <v>0</v>
      </c>
      <c r="F408" s="3">
        <v>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6121</v>
      </c>
      <c r="C409" s="2" t="s">
        <v>99</v>
      </c>
      <c r="D409" s="3">
        <v>325000</v>
      </c>
      <c r="F409" s="3">
        <v>325000</v>
      </c>
      <c r="H409" s="3">
        <f t="shared" si="20"/>
        <v>0</v>
      </c>
      <c r="J409" s="2" t="s">
        <v>0</v>
      </c>
    </row>
    <row r="410" spans="1:10" ht="12.75" customHeight="1" x14ac:dyDescent="0.2">
      <c r="A410" s="2">
        <v>3745</v>
      </c>
      <c r="B410" s="2">
        <v>6122</v>
      </c>
      <c r="C410" s="2" t="s">
        <v>140</v>
      </c>
      <c r="D410" s="3">
        <v>20000</v>
      </c>
      <c r="F410" s="3">
        <v>20000</v>
      </c>
      <c r="H410" s="3">
        <f t="shared" si="20"/>
        <v>0</v>
      </c>
    </row>
    <row r="411" spans="1:10" ht="12.75" customHeight="1" x14ac:dyDescent="0.2">
      <c r="A411" s="4">
        <v>3745</v>
      </c>
      <c r="B411" s="4"/>
      <c r="C411" s="4" t="s">
        <v>58</v>
      </c>
      <c r="D411" s="10">
        <f>SUM(D394:D410)</f>
        <v>2737000</v>
      </c>
      <c r="E411" s="4" t="s">
        <v>18</v>
      </c>
      <c r="F411" s="10">
        <f>SUM(F394:F410)</f>
        <v>2737000</v>
      </c>
      <c r="G411" s="4" t="s">
        <v>18</v>
      </c>
      <c r="H411" s="10">
        <f>SUM(H394:H410)</f>
        <v>0</v>
      </c>
      <c r="I411" s="4" t="s">
        <v>18</v>
      </c>
    </row>
    <row r="412" spans="1:10" ht="12.75" customHeight="1" x14ac:dyDescent="0.2">
      <c r="A412" s="4"/>
      <c r="B412" s="4"/>
      <c r="C412" s="4"/>
      <c r="D412" s="10"/>
      <c r="E412" s="4"/>
      <c r="F412" s="10"/>
      <c r="G412" s="4"/>
      <c r="H412" s="10"/>
      <c r="I412" s="4"/>
    </row>
    <row r="413" spans="1:10" ht="12.75" customHeight="1" x14ac:dyDescent="0.2">
      <c r="A413" s="2">
        <v>4319</v>
      </c>
      <c r="B413" s="2">
        <v>5194</v>
      </c>
      <c r="C413" s="2" t="s">
        <v>101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2">
        <v>4319</v>
      </c>
      <c r="B414" s="2">
        <v>5229</v>
      </c>
      <c r="C414" s="2" t="s">
        <v>150</v>
      </c>
      <c r="D414" s="3">
        <v>0</v>
      </c>
      <c r="F414" s="3">
        <v>0</v>
      </c>
      <c r="H414" s="3">
        <f>F414-D414</f>
        <v>0</v>
      </c>
    </row>
    <row r="415" spans="1:10" ht="12.75" customHeight="1" x14ac:dyDescent="0.2">
      <c r="A415" s="2">
        <v>4319</v>
      </c>
      <c r="B415" s="2">
        <v>5492</v>
      </c>
      <c r="C415" s="2" t="s">
        <v>151</v>
      </c>
      <c r="D415" s="3">
        <v>0</v>
      </c>
      <c r="F415" s="3">
        <v>0</v>
      </c>
      <c r="H415" s="3">
        <f>F415-D415</f>
        <v>0</v>
      </c>
    </row>
    <row r="416" spans="1:10" ht="12.75" customHeight="1" x14ac:dyDescent="0.2">
      <c r="A416" s="4">
        <v>4319</v>
      </c>
      <c r="B416" s="4"/>
      <c r="C416" s="4" t="s">
        <v>152</v>
      </c>
      <c r="D416" s="10">
        <f>SUM(D412:D415)</f>
        <v>0</v>
      </c>
      <c r="E416" s="4" t="s">
        <v>18</v>
      </c>
      <c r="F416" s="10">
        <f>SUM(F412:F415)</f>
        <v>0</v>
      </c>
      <c r="G416" s="4" t="s">
        <v>18</v>
      </c>
      <c r="H416" s="10">
        <f>SUM(H412:H415)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4349</v>
      </c>
      <c r="B418" s="2">
        <v>5169</v>
      </c>
      <c r="C418" s="2" t="s">
        <v>82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5194</v>
      </c>
      <c r="C419" s="2" t="s">
        <v>101</v>
      </c>
      <c r="D419" s="3">
        <v>8000</v>
      </c>
      <c r="F419" s="3">
        <v>8000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5229</v>
      </c>
      <c r="C420" s="2" t="s">
        <v>150</v>
      </c>
      <c r="D420" s="3">
        <v>27000</v>
      </c>
      <c r="F420" s="3">
        <v>27000</v>
      </c>
      <c r="H420" s="3">
        <f>F420-D420</f>
        <v>0</v>
      </c>
    </row>
    <row r="421" spans="1:10" ht="12.75" customHeight="1" x14ac:dyDescent="0.2">
      <c r="A421" s="2">
        <v>4349</v>
      </c>
      <c r="B421" s="2">
        <v>5492</v>
      </c>
      <c r="C421" s="2" t="s">
        <v>151</v>
      </c>
      <c r="D421" s="3">
        <v>108000</v>
      </c>
      <c r="F421" s="3">
        <v>108000</v>
      </c>
      <c r="H421" s="3">
        <f>F421-D421</f>
        <v>0</v>
      </c>
    </row>
    <row r="422" spans="1:10" ht="12.75" customHeight="1" x14ac:dyDescent="0.2">
      <c r="A422" s="2">
        <v>4349</v>
      </c>
      <c r="B422" s="2">
        <v>5494</v>
      </c>
      <c r="C422" s="2" t="s">
        <v>248</v>
      </c>
      <c r="D422" s="3">
        <v>24000</v>
      </c>
      <c r="F422" s="3">
        <v>24000</v>
      </c>
      <c r="H422" s="3">
        <f>F422-D422</f>
        <v>0</v>
      </c>
      <c r="J422" s="2" t="s">
        <v>0</v>
      </c>
    </row>
    <row r="423" spans="1:10" ht="12.75" customHeight="1" x14ac:dyDescent="0.2">
      <c r="A423" s="4">
        <v>4349</v>
      </c>
      <c r="B423" s="4"/>
      <c r="C423" s="4" t="s">
        <v>153</v>
      </c>
      <c r="D423" s="10">
        <f>SUM(D418:D422)</f>
        <v>167000</v>
      </c>
      <c r="E423" s="4" t="s">
        <v>18</v>
      </c>
      <c r="F423" s="10">
        <f>SUM(F418:F422)</f>
        <v>167000</v>
      </c>
      <c r="G423" s="4" t="s">
        <v>18</v>
      </c>
      <c r="H423" s="10">
        <f>SUM(H418:H422)</f>
        <v>0</v>
      </c>
      <c r="I423" s="4" t="s">
        <v>18</v>
      </c>
    </row>
    <row r="424" spans="1:10" ht="12.75" customHeight="1" x14ac:dyDescent="0.2">
      <c r="A424" s="4"/>
      <c r="B424" s="4"/>
      <c r="C424" s="4"/>
      <c r="D424" s="10"/>
      <c r="E424" s="4"/>
      <c r="F424" s="10"/>
      <c r="G424" s="4"/>
      <c r="H424" s="10"/>
      <c r="I424" s="4"/>
    </row>
    <row r="425" spans="1:10" ht="12.75" customHeight="1" x14ac:dyDescent="0.2">
      <c r="A425" s="2">
        <v>5299</v>
      </c>
      <c r="B425" s="2">
        <v>5134</v>
      </c>
      <c r="C425" s="2" t="s">
        <v>204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2">
        <v>5299</v>
      </c>
      <c r="B426" s="2">
        <v>5137</v>
      </c>
      <c r="C426" s="2" t="s">
        <v>104</v>
      </c>
      <c r="D426" s="3">
        <v>0</v>
      </c>
      <c r="F426" s="3">
        <v>0</v>
      </c>
      <c r="H426" s="3">
        <f>F426-D426</f>
        <v>0</v>
      </c>
    </row>
    <row r="427" spans="1:10" ht="12.75" customHeight="1" x14ac:dyDescent="0.2">
      <c r="A427" s="2">
        <v>5299</v>
      </c>
      <c r="B427" s="2">
        <v>5139</v>
      </c>
      <c r="C427" s="2" t="s">
        <v>224</v>
      </c>
      <c r="D427" s="3">
        <v>0</v>
      </c>
      <c r="F427" s="3">
        <v>0</v>
      </c>
      <c r="H427" s="3">
        <f>F427-D427</f>
        <v>0</v>
      </c>
    </row>
    <row r="428" spans="1:10" ht="12.75" customHeight="1" x14ac:dyDescent="0.2">
      <c r="A428" s="4">
        <v>5299</v>
      </c>
      <c r="B428" s="4"/>
      <c r="C428" s="4" t="s">
        <v>154</v>
      </c>
      <c r="D428" s="10">
        <f>SUM(D424:D427)</f>
        <v>0</v>
      </c>
      <c r="E428" s="4" t="s">
        <v>18</v>
      </c>
      <c r="F428" s="10">
        <f>SUM(F424:F427)</f>
        <v>0</v>
      </c>
      <c r="G428" s="4" t="s">
        <v>18</v>
      </c>
      <c r="H428" s="10">
        <f>SUM(H424:H427)</f>
        <v>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5512</v>
      </c>
      <c r="B430" s="2">
        <v>5019</v>
      </c>
      <c r="C430" s="2" t="s">
        <v>155</v>
      </c>
      <c r="D430" s="3">
        <v>10000</v>
      </c>
      <c r="F430" s="3">
        <v>10000</v>
      </c>
      <c r="H430" s="3">
        <f t="shared" ref="H430:H449" si="21">F430-D430</f>
        <v>0</v>
      </c>
      <c r="J430" s="2" t="s">
        <v>0</v>
      </c>
    </row>
    <row r="431" spans="1:10" ht="12.75" customHeight="1" x14ac:dyDescent="0.2">
      <c r="A431" s="2">
        <v>5512</v>
      </c>
      <c r="B431" s="2">
        <v>5021</v>
      </c>
      <c r="C431" s="2" t="s">
        <v>72</v>
      </c>
      <c r="D431" s="3">
        <v>10000</v>
      </c>
      <c r="F431" s="3">
        <v>10000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5132</v>
      </c>
      <c r="C432" s="2" t="s">
        <v>205</v>
      </c>
      <c r="D432" s="3">
        <v>5000</v>
      </c>
      <c r="F432" s="3">
        <v>5000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5134</v>
      </c>
      <c r="C433" s="2" t="s">
        <v>204</v>
      </c>
      <c r="D433" s="3">
        <v>210000</v>
      </c>
      <c r="F433" s="3">
        <v>210000</v>
      </c>
      <c r="H433" s="3">
        <f t="shared" si="21"/>
        <v>0</v>
      </c>
      <c r="J433" s="2" t="s">
        <v>0</v>
      </c>
    </row>
    <row r="434" spans="1:10" ht="12.75" customHeight="1" x14ac:dyDescent="0.2">
      <c r="A434" s="2">
        <v>5512</v>
      </c>
      <c r="B434" s="2">
        <v>5136</v>
      </c>
      <c r="C434" s="2" t="s">
        <v>110</v>
      </c>
      <c r="D434" s="3">
        <v>300</v>
      </c>
      <c r="F434" s="3">
        <v>300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5137</v>
      </c>
      <c r="C435" s="2" t="s">
        <v>156</v>
      </c>
      <c r="D435" s="3">
        <v>20000</v>
      </c>
      <c r="F435" s="3">
        <v>20000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5139</v>
      </c>
      <c r="C436" s="2" t="s">
        <v>78</v>
      </c>
      <c r="D436" s="3">
        <v>61000</v>
      </c>
      <c r="F436" s="3">
        <v>61000</v>
      </c>
      <c r="H436" s="3">
        <f t="shared" si="21"/>
        <v>0</v>
      </c>
      <c r="J436" s="2" t="s">
        <v>0</v>
      </c>
    </row>
    <row r="437" spans="1:10" ht="12.75" customHeight="1" x14ac:dyDescent="0.2">
      <c r="A437" s="2">
        <v>5512</v>
      </c>
      <c r="B437" s="2">
        <v>5154</v>
      </c>
      <c r="C437" s="2" t="s">
        <v>111</v>
      </c>
      <c r="D437" s="3">
        <v>60000</v>
      </c>
      <c r="F437" s="3">
        <v>60000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5156</v>
      </c>
      <c r="C438" s="2" t="s">
        <v>79</v>
      </c>
      <c r="D438" s="3">
        <v>27000</v>
      </c>
      <c r="F438" s="3">
        <v>27000</v>
      </c>
      <c r="H438" s="3">
        <f t="shared" si="21"/>
        <v>0</v>
      </c>
    </row>
    <row r="439" spans="1:10" ht="12.75" customHeight="1" x14ac:dyDescent="0.2">
      <c r="A439" s="2">
        <v>5512</v>
      </c>
      <c r="B439" s="2">
        <v>5163</v>
      </c>
      <c r="C439" s="2" t="s">
        <v>80</v>
      </c>
      <c r="D439" s="3">
        <v>0</v>
      </c>
      <c r="F439" s="3">
        <v>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5167</v>
      </c>
      <c r="C440" s="2" t="s">
        <v>149</v>
      </c>
      <c r="D440" s="3">
        <v>35000</v>
      </c>
      <c r="F440" s="3">
        <v>35000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5169</v>
      </c>
      <c r="C441" s="2" t="s">
        <v>82</v>
      </c>
      <c r="D441" s="3">
        <v>40000</v>
      </c>
      <c r="F441" s="3">
        <v>40000</v>
      </c>
      <c r="H441" s="3">
        <f t="shared" si="21"/>
        <v>0</v>
      </c>
      <c r="J441" s="2" t="s">
        <v>0</v>
      </c>
    </row>
    <row r="442" spans="1:10" ht="12.75" customHeight="1" x14ac:dyDescent="0.2">
      <c r="A442" s="2">
        <v>5512</v>
      </c>
      <c r="B442" s="2">
        <v>5171</v>
      </c>
      <c r="C442" s="2" t="s">
        <v>83</v>
      </c>
      <c r="D442" s="3">
        <v>120000</v>
      </c>
      <c r="F442" s="3">
        <v>120000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5173</v>
      </c>
      <c r="C443" s="2" t="s">
        <v>115</v>
      </c>
      <c r="D443" s="3">
        <v>1000</v>
      </c>
      <c r="F443" s="3">
        <v>1000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5175</v>
      </c>
      <c r="C444" s="2" t="s">
        <v>125</v>
      </c>
      <c r="D444" s="3">
        <v>5000</v>
      </c>
      <c r="F444" s="3">
        <v>5000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5194</v>
      </c>
      <c r="C445" s="2" t="s">
        <v>101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5229</v>
      </c>
      <c r="C446" s="2" t="s">
        <v>157</v>
      </c>
      <c r="D446" s="3">
        <v>0</v>
      </c>
      <c r="F446" s="3">
        <v>0</v>
      </c>
      <c r="H446" s="3">
        <f t="shared" si="21"/>
        <v>0</v>
      </c>
    </row>
    <row r="447" spans="1:10" ht="12.75" customHeight="1" x14ac:dyDescent="0.2">
      <c r="A447" s="2">
        <v>5512</v>
      </c>
      <c r="B447" s="2">
        <v>6121</v>
      </c>
      <c r="C447" s="2" t="s">
        <v>99</v>
      </c>
      <c r="D447" s="3">
        <v>0</v>
      </c>
      <c r="F447" s="3">
        <v>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6122</v>
      </c>
      <c r="C448" s="2" t="s">
        <v>140</v>
      </c>
      <c r="D448" s="3">
        <v>812100</v>
      </c>
      <c r="F448" s="3">
        <v>812100</v>
      </c>
      <c r="H448" s="3">
        <f t="shared" si="21"/>
        <v>0</v>
      </c>
      <c r="J448" s="2" t="s">
        <v>0</v>
      </c>
    </row>
    <row r="449" spans="1:9" ht="12.75" customHeight="1" x14ac:dyDescent="0.2">
      <c r="A449" s="2">
        <v>5512</v>
      </c>
      <c r="B449" s="2">
        <v>6123</v>
      </c>
      <c r="C449" s="2" t="s">
        <v>85</v>
      </c>
      <c r="D449" s="3">
        <v>0</v>
      </c>
      <c r="F449" s="3">
        <v>0</v>
      </c>
      <c r="H449" s="3">
        <f t="shared" si="21"/>
        <v>0</v>
      </c>
    </row>
    <row r="450" spans="1:9" ht="12.75" customHeight="1" x14ac:dyDescent="0.2">
      <c r="A450" s="4">
        <v>5512</v>
      </c>
      <c r="B450" s="4"/>
      <c r="C450" s="4" t="s">
        <v>158</v>
      </c>
      <c r="D450" s="10">
        <f>SUM(D430:D449)</f>
        <v>1416400</v>
      </c>
      <c r="E450" s="4" t="s">
        <v>18</v>
      </c>
      <c r="F450" s="10">
        <f>SUM(F430:F449)</f>
        <v>1416400</v>
      </c>
      <c r="G450" s="4" t="s">
        <v>18</v>
      </c>
      <c r="H450" s="10">
        <f>SUM(H430:H449)</f>
        <v>0</v>
      </c>
      <c r="I450" s="4" t="s">
        <v>18</v>
      </c>
    </row>
    <row r="451" spans="1:9" ht="12.75" customHeight="1" x14ac:dyDescent="0.2">
      <c r="A451" s="4"/>
      <c r="B451" s="4"/>
      <c r="C451" s="4"/>
      <c r="D451" s="10"/>
      <c r="E451" s="4"/>
      <c r="F451" s="10"/>
      <c r="G451" s="4"/>
    </row>
    <row r="452" spans="1:9" ht="12.75" customHeight="1" x14ac:dyDescent="0.2">
      <c r="A452" s="2">
        <v>6112</v>
      </c>
      <c r="B452" s="2">
        <v>5023</v>
      </c>
      <c r="C452" s="2" t="s">
        <v>159</v>
      </c>
      <c r="D452" s="3">
        <v>850000</v>
      </c>
      <c r="F452" s="3">
        <v>850000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5031</v>
      </c>
      <c r="C453" s="2" t="s">
        <v>73</v>
      </c>
      <c r="D453" s="3">
        <v>132000</v>
      </c>
      <c r="F453" s="3">
        <v>132000</v>
      </c>
      <c r="H453" s="3">
        <f>F453-D453</f>
        <v>0</v>
      </c>
    </row>
    <row r="454" spans="1:9" ht="12.75" customHeight="1" x14ac:dyDescent="0.2">
      <c r="A454" s="2">
        <v>6112</v>
      </c>
      <c r="B454" s="2">
        <v>5032</v>
      </c>
      <c r="C454" s="2" t="s">
        <v>74</v>
      </c>
      <c r="D454" s="3">
        <v>74000</v>
      </c>
      <c r="F454" s="3">
        <v>74000</v>
      </c>
      <c r="H454" s="3">
        <f>F454-D454</f>
        <v>0</v>
      </c>
    </row>
    <row r="455" spans="1:9" ht="12.75" customHeight="1" x14ac:dyDescent="0.2">
      <c r="A455" s="2">
        <v>6112</v>
      </c>
      <c r="B455" s="2">
        <v>5175</v>
      </c>
      <c r="C455" s="2" t="s">
        <v>125</v>
      </c>
      <c r="D455" s="3">
        <v>2000</v>
      </c>
      <c r="F455" s="3">
        <v>2000</v>
      </c>
      <c r="H455" s="3">
        <f>F455-D455</f>
        <v>0</v>
      </c>
    </row>
    <row r="456" spans="1:9" ht="12.75" customHeight="1" x14ac:dyDescent="0.2">
      <c r="A456" s="4">
        <v>6112</v>
      </c>
      <c r="B456" s="4"/>
      <c r="C456" s="4" t="s">
        <v>160</v>
      </c>
      <c r="D456" s="10">
        <f>SUM(D452:D455)</f>
        <v>1058000</v>
      </c>
      <c r="E456" s="4" t="s">
        <v>18</v>
      </c>
      <c r="F456" s="10">
        <f>SUM(F452:F455)</f>
        <v>1058000</v>
      </c>
      <c r="G456" s="4" t="s">
        <v>18</v>
      </c>
      <c r="H456" s="10">
        <f>SUM(H452:H455)</f>
        <v>0</v>
      </c>
      <c r="I456" s="4" t="s">
        <v>18</v>
      </c>
    </row>
    <row r="457" spans="1:9" ht="12.75" customHeight="1" x14ac:dyDescent="0.2">
      <c r="A457" s="4"/>
      <c r="B457" s="4"/>
      <c r="C457" s="4"/>
      <c r="D457" s="10"/>
      <c r="E457" s="4"/>
      <c r="F457" s="10"/>
      <c r="G457" s="4"/>
      <c r="H457" s="10"/>
      <c r="I457" s="4"/>
    </row>
    <row r="458" spans="1:9" ht="12.75" customHeight="1" x14ac:dyDescent="0.2">
      <c r="A458" s="2">
        <v>6114</v>
      </c>
      <c r="B458" s="2">
        <v>5021</v>
      </c>
      <c r="C458" s="2" t="s">
        <v>72</v>
      </c>
      <c r="D458" s="3">
        <v>0</v>
      </c>
      <c r="F458" s="3">
        <v>0</v>
      </c>
      <c r="H458" s="3">
        <f t="shared" ref="H458:H465" si="22">F458-D458</f>
        <v>0</v>
      </c>
    </row>
    <row r="459" spans="1:9" ht="12.75" customHeight="1" x14ac:dyDescent="0.2">
      <c r="A459" s="2">
        <v>6114</v>
      </c>
      <c r="B459" s="2">
        <v>5032</v>
      </c>
      <c r="C459" s="2" t="s">
        <v>161</v>
      </c>
      <c r="D459" s="3">
        <v>0</v>
      </c>
      <c r="F459" s="3">
        <v>0</v>
      </c>
      <c r="H459" s="3">
        <f t="shared" si="22"/>
        <v>0</v>
      </c>
    </row>
    <row r="460" spans="1:9" ht="12.75" customHeight="1" x14ac:dyDescent="0.2">
      <c r="A460" s="2">
        <v>6114</v>
      </c>
      <c r="B460" s="2">
        <v>5139</v>
      </c>
      <c r="C460" s="2" t="s">
        <v>78</v>
      </c>
      <c r="D460" s="3">
        <v>0</v>
      </c>
      <c r="F460" s="3">
        <v>0</v>
      </c>
      <c r="H460" s="3">
        <f t="shared" si="22"/>
        <v>0</v>
      </c>
    </row>
    <row r="461" spans="1:9" ht="12.75" customHeight="1" x14ac:dyDescent="0.2">
      <c r="A461" s="2">
        <v>6114</v>
      </c>
      <c r="B461" s="2">
        <v>5156</v>
      </c>
      <c r="C461" s="2" t="s">
        <v>206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6114</v>
      </c>
      <c r="B462" s="2">
        <v>5161</v>
      </c>
      <c r="C462" s="2" t="s">
        <v>112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6114</v>
      </c>
      <c r="B463" s="2">
        <v>5168</v>
      </c>
      <c r="C463" s="2" t="s">
        <v>162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2">
        <v>6114</v>
      </c>
      <c r="B464" s="2">
        <v>5169</v>
      </c>
      <c r="C464" s="2" t="s">
        <v>97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5175</v>
      </c>
      <c r="C465" s="2" t="s">
        <v>125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4">
        <v>6114</v>
      </c>
      <c r="B466" s="4"/>
      <c r="C466" s="4" t="s">
        <v>163</v>
      </c>
      <c r="D466" s="10">
        <f>SUM(D458:D465)</f>
        <v>0</v>
      </c>
      <c r="E466" s="4" t="s">
        <v>18</v>
      </c>
      <c r="F466" s="10">
        <f>SUM(F458:F465)</f>
        <v>0</v>
      </c>
      <c r="G466" s="4" t="s">
        <v>18</v>
      </c>
      <c r="H466" s="10">
        <f>SUM(H458:H465)</f>
        <v>0</v>
      </c>
      <c r="I466" s="4" t="s">
        <v>18</v>
      </c>
    </row>
    <row r="467" spans="1:9" ht="12.75" customHeight="1" x14ac:dyDescent="0.2">
      <c r="A467" s="4"/>
      <c r="B467" s="4"/>
      <c r="C467" s="4"/>
      <c r="D467" s="10"/>
      <c r="E467" s="4"/>
      <c r="F467" s="10"/>
      <c r="G467" s="4"/>
      <c r="H467" s="10"/>
      <c r="I467" s="4"/>
    </row>
    <row r="468" spans="1:9" ht="12.75" customHeight="1" x14ac:dyDescent="0.2">
      <c r="A468" s="2">
        <v>6115</v>
      </c>
      <c r="B468" s="2">
        <v>5021</v>
      </c>
      <c r="C468" s="2" t="s">
        <v>72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5139</v>
      </c>
      <c r="C469" s="2" t="s">
        <v>78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5156</v>
      </c>
      <c r="C470" s="2" t="s">
        <v>206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2">
        <v>6115</v>
      </c>
      <c r="B471" s="2">
        <v>5169</v>
      </c>
      <c r="C471" s="2" t="s">
        <v>97</v>
      </c>
      <c r="D471" s="3">
        <v>0</v>
      </c>
      <c r="F471" s="3">
        <v>0</v>
      </c>
      <c r="H471" s="3">
        <f>F471-D471</f>
        <v>0</v>
      </c>
    </row>
    <row r="472" spans="1:9" ht="12.75" customHeight="1" x14ac:dyDescent="0.2">
      <c r="A472" s="2">
        <v>6115</v>
      </c>
      <c r="B472" s="2">
        <v>5175</v>
      </c>
      <c r="C472" s="2" t="s">
        <v>125</v>
      </c>
      <c r="D472" s="3">
        <v>0</v>
      </c>
      <c r="F472" s="3">
        <v>0</v>
      </c>
      <c r="H472" s="3">
        <f>F472-D472</f>
        <v>0</v>
      </c>
    </row>
    <row r="473" spans="1:9" ht="12.75" customHeight="1" x14ac:dyDescent="0.2">
      <c r="A473" s="4">
        <v>6115</v>
      </c>
      <c r="B473" s="4"/>
      <c r="C473" s="4" t="s">
        <v>164</v>
      </c>
      <c r="D473" s="10">
        <f>SUM(D468:D472)</f>
        <v>0</v>
      </c>
      <c r="E473" s="4" t="s">
        <v>18</v>
      </c>
      <c r="F473" s="10">
        <f>SUM(F468:F472)</f>
        <v>0</v>
      </c>
      <c r="G473" s="4" t="s">
        <v>18</v>
      </c>
      <c r="H473" s="10">
        <f>SUM(H468:H472)</f>
        <v>0</v>
      </c>
      <c r="I473" s="4" t="s">
        <v>18</v>
      </c>
    </row>
    <row r="474" spans="1:9" ht="12.75" customHeight="1" x14ac:dyDescent="0.2">
      <c r="A474" s="4"/>
      <c r="B474" s="4"/>
      <c r="C474" s="4"/>
      <c r="D474" s="10"/>
      <c r="E474" s="4"/>
      <c r="F474" s="10"/>
      <c r="G474" s="4"/>
      <c r="H474" s="10"/>
      <c r="I474" s="4"/>
    </row>
    <row r="475" spans="1:9" ht="12.75" customHeight="1" x14ac:dyDescent="0.2">
      <c r="A475" s="2">
        <v>6117</v>
      </c>
      <c r="B475" s="2">
        <v>5021</v>
      </c>
      <c r="C475" s="2" t="s">
        <v>72</v>
      </c>
      <c r="D475" s="3">
        <v>0</v>
      </c>
      <c r="F475" s="3">
        <v>0</v>
      </c>
      <c r="H475" s="3">
        <f t="shared" ref="H475:H480" si="23">F475-D475</f>
        <v>0</v>
      </c>
    </row>
    <row r="476" spans="1:9" ht="12.75" customHeight="1" x14ac:dyDescent="0.2">
      <c r="A476" s="2">
        <v>6117</v>
      </c>
      <c r="B476" s="2">
        <v>5139</v>
      </c>
      <c r="C476" s="2" t="s">
        <v>78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5156</v>
      </c>
      <c r="C477" s="2" t="s">
        <v>206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5168</v>
      </c>
      <c r="C478" s="2" t="s">
        <v>236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">
        <v>6117</v>
      </c>
      <c r="B479" s="2">
        <v>5169</v>
      </c>
      <c r="C479" s="2" t="s">
        <v>97</v>
      </c>
      <c r="D479" s="3">
        <v>0</v>
      </c>
      <c r="F479" s="3">
        <v>0</v>
      </c>
      <c r="H479" s="3">
        <f t="shared" si="23"/>
        <v>0</v>
      </c>
    </row>
    <row r="480" spans="1:9" ht="12.75" customHeight="1" x14ac:dyDescent="0.2">
      <c r="A480" s="2">
        <v>6117</v>
      </c>
      <c r="B480" s="2">
        <v>5175</v>
      </c>
      <c r="C480" s="2" t="s">
        <v>125</v>
      </c>
      <c r="D480" s="3">
        <v>0</v>
      </c>
      <c r="F480" s="3">
        <v>0</v>
      </c>
      <c r="H480" s="3">
        <f t="shared" si="23"/>
        <v>0</v>
      </c>
    </row>
    <row r="481" spans="1:10" ht="12.75" customHeight="1" x14ac:dyDescent="0.2">
      <c r="A481" s="20">
        <v>6117</v>
      </c>
      <c r="B481" s="4"/>
      <c r="C481" s="4" t="s">
        <v>235</v>
      </c>
      <c r="D481" s="10">
        <f>SUM(D475:D480)</f>
        <v>0</v>
      </c>
      <c r="E481" s="4" t="s">
        <v>18</v>
      </c>
      <c r="F481" s="10">
        <f>SUM(F475:F480)</f>
        <v>0</v>
      </c>
      <c r="G481" s="4" t="s">
        <v>18</v>
      </c>
      <c r="H481" s="10">
        <f>SUM(H475:H480)</f>
        <v>0</v>
      </c>
      <c r="I481" s="4" t="s">
        <v>18</v>
      </c>
    </row>
    <row r="482" spans="1:10" ht="12.75" customHeight="1" x14ac:dyDescent="0.2">
      <c r="A482" s="4"/>
      <c r="B482" s="4"/>
      <c r="C482" s="4"/>
      <c r="D482" s="10"/>
      <c r="E482" s="4"/>
      <c r="F482" s="10"/>
      <c r="G482" s="4"/>
      <c r="H482" s="10"/>
      <c r="I482" s="4"/>
    </row>
    <row r="483" spans="1:10" ht="12.75" customHeight="1" x14ac:dyDescent="0.2">
      <c r="A483" s="2">
        <v>6171</v>
      </c>
      <c r="B483" s="2">
        <v>5011</v>
      </c>
      <c r="C483" s="2" t="s">
        <v>71</v>
      </c>
      <c r="D483" s="3">
        <v>540000</v>
      </c>
      <c r="F483" s="3">
        <v>540000</v>
      </c>
      <c r="H483" s="3">
        <f t="shared" ref="H483:H522" si="24">F483-D483</f>
        <v>0</v>
      </c>
    </row>
    <row r="484" spans="1:10" ht="12.75" customHeight="1" x14ac:dyDescent="0.2">
      <c r="A484" s="2">
        <v>6171</v>
      </c>
      <c r="B484" s="2">
        <v>5019</v>
      </c>
      <c r="C484" s="2" t="s">
        <v>238</v>
      </c>
      <c r="D484" s="3">
        <v>0</v>
      </c>
      <c r="F484" s="3">
        <v>0</v>
      </c>
      <c r="H484" s="3">
        <f>F484-D484</f>
        <v>0</v>
      </c>
    </row>
    <row r="485" spans="1:10" ht="12.75" customHeight="1" x14ac:dyDescent="0.2">
      <c r="A485" s="2">
        <v>6171</v>
      </c>
      <c r="B485" s="2">
        <v>5021</v>
      </c>
      <c r="C485" s="2" t="s">
        <v>72</v>
      </c>
      <c r="D485" s="3">
        <v>127000</v>
      </c>
      <c r="F485" s="3">
        <v>127000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5031</v>
      </c>
      <c r="C486" s="2" t="s">
        <v>165</v>
      </c>
      <c r="D486" s="3">
        <v>180000</v>
      </c>
      <c r="F486" s="3">
        <v>180000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5032</v>
      </c>
      <c r="C487" s="2" t="s">
        <v>166</v>
      </c>
      <c r="D487" s="3">
        <v>65000</v>
      </c>
      <c r="F487" s="3">
        <v>65000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5038</v>
      </c>
      <c r="C488" s="2" t="s">
        <v>167</v>
      </c>
      <c r="D488" s="3">
        <v>11000</v>
      </c>
      <c r="F488" s="3">
        <v>11000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5133</v>
      </c>
      <c r="C489" s="2" t="s">
        <v>168</v>
      </c>
      <c r="D489" s="3">
        <v>0</v>
      </c>
      <c r="F489" s="3">
        <v>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5134</v>
      </c>
      <c r="C490" s="2" t="s">
        <v>76</v>
      </c>
      <c r="D490" s="3">
        <v>21000</v>
      </c>
      <c r="F490" s="3">
        <v>21000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5136</v>
      </c>
      <c r="C491" s="2" t="s">
        <v>110</v>
      </c>
      <c r="D491" s="3">
        <v>20000</v>
      </c>
      <c r="F491" s="3">
        <v>20000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5137</v>
      </c>
      <c r="C492" s="2" t="s">
        <v>169</v>
      </c>
      <c r="D492" s="3">
        <v>170000</v>
      </c>
      <c r="F492" s="3">
        <v>170000</v>
      </c>
      <c r="H492" s="3">
        <f t="shared" si="24"/>
        <v>0</v>
      </c>
      <c r="J492" s="2" t="s">
        <v>0</v>
      </c>
    </row>
    <row r="493" spans="1:10" ht="12.75" customHeight="1" x14ac:dyDescent="0.2">
      <c r="A493" s="2">
        <v>6171</v>
      </c>
      <c r="B493" s="2">
        <v>5138</v>
      </c>
      <c r="C493" s="2" t="s">
        <v>241</v>
      </c>
      <c r="D493" s="3">
        <v>280000</v>
      </c>
      <c r="F493" s="3">
        <v>280000</v>
      </c>
      <c r="H493" s="3">
        <v>0</v>
      </c>
    </row>
    <row r="494" spans="1:10" ht="12.75" customHeight="1" x14ac:dyDescent="0.2">
      <c r="A494" s="2">
        <v>6171</v>
      </c>
      <c r="B494" s="2">
        <v>5139</v>
      </c>
      <c r="C494" s="2" t="s">
        <v>78</v>
      </c>
      <c r="D494" s="3">
        <v>300000</v>
      </c>
      <c r="F494" s="3">
        <v>300000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5141</v>
      </c>
      <c r="C495" s="2" t="s">
        <v>93</v>
      </c>
      <c r="D495" s="3">
        <v>0</v>
      </c>
      <c r="F495" s="3">
        <v>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5151</v>
      </c>
      <c r="C496" s="2" t="s">
        <v>170</v>
      </c>
      <c r="D496" s="3">
        <v>18000</v>
      </c>
      <c r="F496" s="3">
        <v>18000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5154</v>
      </c>
      <c r="C497" s="2" t="s">
        <v>111</v>
      </c>
      <c r="D497" s="3">
        <v>520000</v>
      </c>
      <c r="F497" s="3">
        <v>520000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5155</v>
      </c>
      <c r="C498" s="2" t="s">
        <v>122</v>
      </c>
      <c r="D498" s="3">
        <v>8000</v>
      </c>
      <c r="F498" s="3">
        <v>8000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5156</v>
      </c>
      <c r="C499" s="2" t="s">
        <v>79</v>
      </c>
      <c r="D499" s="3">
        <v>30000</v>
      </c>
      <c r="F499" s="3">
        <v>30000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5161</v>
      </c>
      <c r="C500" s="2" t="s">
        <v>112</v>
      </c>
      <c r="D500" s="3">
        <v>40000</v>
      </c>
      <c r="F500" s="3">
        <v>40000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5162</v>
      </c>
      <c r="C501" s="2" t="s">
        <v>113</v>
      </c>
      <c r="D501" s="3">
        <v>80000</v>
      </c>
      <c r="F501" s="3">
        <v>80000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5163</v>
      </c>
      <c r="C502" s="2" t="s">
        <v>80</v>
      </c>
      <c r="D502" s="3">
        <v>75000</v>
      </c>
      <c r="F502" s="3">
        <v>75000</v>
      </c>
      <c r="H502" s="3">
        <f t="shared" si="24"/>
        <v>0</v>
      </c>
      <c r="J502" s="2" t="s">
        <v>0</v>
      </c>
    </row>
    <row r="503" spans="1:10" ht="12.75" customHeight="1" x14ac:dyDescent="0.2">
      <c r="A503" s="2">
        <v>6171</v>
      </c>
      <c r="B503" s="2">
        <v>5166</v>
      </c>
      <c r="C503" s="2" t="s">
        <v>171</v>
      </c>
      <c r="D503" s="3">
        <v>25000</v>
      </c>
      <c r="F503" s="3">
        <v>25000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5167</v>
      </c>
      <c r="C504" s="2" t="s">
        <v>149</v>
      </c>
      <c r="D504" s="3">
        <v>20000</v>
      </c>
      <c r="F504" s="3">
        <v>20000</v>
      </c>
      <c r="H504" s="3">
        <f t="shared" si="24"/>
        <v>0</v>
      </c>
    </row>
    <row r="505" spans="1:10" ht="12.75" customHeight="1" x14ac:dyDescent="0.2">
      <c r="A505" s="22">
        <v>6171</v>
      </c>
      <c r="B505" s="2">
        <v>5168</v>
      </c>
      <c r="C505" s="2" t="s">
        <v>162</v>
      </c>
      <c r="D505" s="3">
        <v>130000</v>
      </c>
      <c r="F505" s="3">
        <v>130000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5169</v>
      </c>
      <c r="C506" s="2" t="s">
        <v>82</v>
      </c>
      <c r="D506" s="3">
        <v>390000</v>
      </c>
      <c r="F506" s="3">
        <v>390000</v>
      </c>
      <c r="H506" s="3">
        <f t="shared" si="24"/>
        <v>0</v>
      </c>
      <c r="J506" s="2" t="s">
        <v>0</v>
      </c>
    </row>
    <row r="507" spans="1:10" ht="12.75" customHeight="1" x14ac:dyDescent="0.2">
      <c r="A507" s="2">
        <v>6171</v>
      </c>
      <c r="B507" s="2">
        <v>5171</v>
      </c>
      <c r="C507" s="2" t="s">
        <v>83</v>
      </c>
      <c r="D507" s="3">
        <v>470000</v>
      </c>
      <c r="F507" s="3">
        <v>470000</v>
      </c>
      <c r="H507" s="3">
        <f t="shared" si="24"/>
        <v>0</v>
      </c>
      <c r="J507" s="2" t="s">
        <v>0</v>
      </c>
    </row>
    <row r="508" spans="1:10" ht="12.75" customHeight="1" x14ac:dyDescent="0.2">
      <c r="A508" s="2">
        <v>6171</v>
      </c>
      <c r="B508" s="2">
        <v>5172</v>
      </c>
      <c r="C508" s="2" t="s">
        <v>114</v>
      </c>
      <c r="D508" s="3">
        <v>15000</v>
      </c>
      <c r="F508" s="3">
        <v>15000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5173</v>
      </c>
      <c r="C509" s="2" t="s">
        <v>115</v>
      </c>
      <c r="D509" s="3">
        <v>3000</v>
      </c>
      <c r="F509" s="3">
        <v>3000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5175</v>
      </c>
      <c r="C510" s="2" t="s">
        <v>125</v>
      </c>
      <c r="D510" s="3">
        <v>70000</v>
      </c>
      <c r="F510" s="3">
        <v>70000</v>
      </c>
      <c r="H510" s="3">
        <f t="shared" si="24"/>
        <v>0</v>
      </c>
      <c r="J510" s="2" t="s">
        <v>0</v>
      </c>
    </row>
    <row r="511" spans="1:10" ht="12.75" customHeight="1" x14ac:dyDescent="0.2">
      <c r="A511" s="2">
        <v>6171</v>
      </c>
      <c r="B511" s="2">
        <v>5182</v>
      </c>
      <c r="C511" s="2" t="s">
        <v>172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5191</v>
      </c>
      <c r="C512" s="2" t="s">
        <v>173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5192</v>
      </c>
      <c r="C513" s="2" t="s">
        <v>196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5194</v>
      </c>
      <c r="C514" s="2" t="s">
        <v>174</v>
      </c>
      <c r="D514" s="3">
        <v>15000</v>
      </c>
      <c r="F514" s="3">
        <v>15000</v>
      </c>
      <c r="H514" s="3">
        <f t="shared" si="24"/>
        <v>0</v>
      </c>
      <c r="J514" s="2" t="s">
        <v>0</v>
      </c>
    </row>
    <row r="515" spans="1:10" ht="12.75" customHeight="1" x14ac:dyDescent="0.2">
      <c r="A515" s="2">
        <v>6171</v>
      </c>
      <c r="B515" s="2">
        <v>5213</v>
      </c>
      <c r="C515" s="2" t="s">
        <v>211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5321</v>
      </c>
      <c r="C516" s="2" t="s">
        <v>246</v>
      </c>
      <c r="D516" s="3">
        <v>6000</v>
      </c>
      <c r="F516" s="3">
        <v>6000</v>
      </c>
      <c r="H516" s="3">
        <f t="shared" ref="H516" si="25">F516-D516</f>
        <v>0</v>
      </c>
    </row>
    <row r="517" spans="1:10" ht="12.75" customHeight="1" x14ac:dyDescent="0.2">
      <c r="A517" s="2">
        <v>6171</v>
      </c>
      <c r="B517" s="2">
        <v>5361</v>
      </c>
      <c r="C517" s="2" t="s">
        <v>175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5362</v>
      </c>
      <c r="C518" s="2" t="s">
        <v>192</v>
      </c>
      <c r="D518" s="3">
        <v>13900</v>
      </c>
      <c r="F518" s="3">
        <v>13900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5365</v>
      </c>
      <c r="C519" s="2" t="s">
        <v>193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5492</v>
      </c>
      <c r="C520" s="2" t="s">
        <v>247</v>
      </c>
      <c r="D520" s="3">
        <v>20000</v>
      </c>
      <c r="F520" s="3">
        <v>20000</v>
      </c>
      <c r="H520" s="3">
        <f t="shared" si="24"/>
        <v>0</v>
      </c>
      <c r="J520" s="2" t="s">
        <v>0</v>
      </c>
    </row>
    <row r="521" spans="1:10" ht="12.75" customHeight="1" x14ac:dyDescent="0.2">
      <c r="A521" s="2">
        <v>6171</v>
      </c>
      <c r="B521" s="2">
        <v>6121</v>
      </c>
      <c r="C521" s="2" t="s">
        <v>94</v>
      </c>
      <c r="D521" s="3">
        <v>0</v>
      </c>
      <c r="F521" s="3">
        <v>0</v>
      </c>
      <c r="H521" s="3">
        <f t="shared" si="24"/>
        <v>0</v>
      </c>
    </row>
    <row r="522" spans="1:10" ht="12.75" customHeight="1" x14ac:dyDescent="0.2">
      <c r="A522" s="2">
        <v>6171</v>
      </c>
      <c r="B522" s="2">
        <v>6122</v>
      </c>
      <c r="C522" s="2" t="s">
        <v>87</v>
      </c>
      <c r="D522" s="3">
        <v>110000</v>
      </c>
      <c r="F522" s="3">
        <v>110000</v>
      </c>
      <c r="H522" s="3">
        <f t="shared" si="24"/>
        <v>0</v>
      </c>
    </row>
    <row r="523" spans="1:10" ht="12.75" customHeight="1" x14ac:dyDescent="0.2">
      <c r="A523" s="4">
        <v>6171</v>
      </c>
      <c r="B523" s="4"/>
      <c r="C523" s="4" t="s">
        <v>176</v>
      </c>
      <c r="D523" s="10">
        <f>SUM(D483:D522)</f>
        <v>3772900</v>
      </c>
      <c r="E523" s="4" t="s">
        <v>18</v>
      </c>
      <c r="F523" s="10">
        <f>SUM(F483:F522)</f>
        <v>3772900</v>
      </c>
      <c r="G523" s="4" t="s">
        <v>18</v>
      </c>
      <c r="H523" s="10">
        <f>SUM(H483:H522)</f>
        <v>0</v>
      </c>
      <c r="I523" s="4" t="s">
        <v>18</v>
      </c>
    </row>
    <row r="524" spans="1:10" ht="12.75" customHeight="1" x14ac:dyDescent="0.2">
      <c r="A524" s="4"/>
      <c r="B524" s="4"/>
      <c r="C524" s="4"/>
      <c r="D524" s="10"/>
      <c r="E524" s="4"/>
      <c r="F524" s="10"/>
      <c r="G524" s="4"/>
      <c r="H524" s="10"/>
      <c r="I524" s="4"/>
    </row>
    <row r="525" spans="1:10" ht="12.75" customHeight="1" x14ac:dyDescent="0.2">
      <c r="A525" s="2">
        <v>6310</v>
      </c>
      <c r="B525" s="2">
        <v>5163</v>
      </c>
      <c r="C525" s="2" t="s">
        <v>80</v>
      </c>
      <c r="D525" s="3">
        <v>50000</v>
      </c>
      <c r="F525" s="3">
        <v>50000</v>
      </c>
      <c r="H525" s="3">
        <f>F525-D525</f>
        <v>0</v>
      </c>
    </row>
    <row r="526" spans="1:10" s="4" customFormat="1" ht="12.75" customHeight="1" x14ac:dyDescent="0.2">
      <c r="A526" s="4">
        <v>6310</v>
      </c>
      <c r="C526" s="4" t="s">
        <v>184</v>
      </c>
      <c r="D526" s="10">
        <f>SUM(D524:D525)</f>
        <v>50000</v>
      </c>
      <c r="E526" s="4" t="s">
        <v>18</v>
      </c>
      <c r="F526" s="10">
        <f>SUM(F524:F525)</f>
        <v>50000</v>
      </c>
      <c r="G526" s="4" t="s">
        <v>18</v>
      </c>
      <c r="H526" s="10">
        <f>SUM(H524:H525)</f>
        <v>0</v>
      </c>
      <c r="I526" s="4" t="s">
        <v>18</v>
      </c>
      <c r="J526" s="2"/>
    </row>
    <row r="527" spans="1:10" ht="12.75" customHeight="1" x14ac:dyDescent="0.2">
      <c r="A527" s="4"/>
      <c r="B527" s="4"/>
      <c r="C527" s="4"/>
      <c r="D527" s="10"/>
      <c r="E527" s="4"/>
      <c r="F527" s="10"/>
      <c r="G527" s="4"/>
      <c r="H527" s="10"/>
      <c r="I527" s="4"/>
    </row>
    <row r="528" spans="1:10" ht="12.75" customHeight="1" x14ac:dyDescent="0.2">
      <c r="A528" s="2">
        <v>6330</v>
      </c>
      <c r="B528" s="2">
        <v>5345</v>
      </c>
      <c r="C528" s="2" t="s">
        <v>178</v>
      </c>
      <c r="D528" s="3">
        <v>0</v>
      </c>
      <c r="F528" s="3">
        <v>0</v>
      </c>
      <c r="H528" s="3">
        <f>F528-D528</f>
        <v>0</v>
      </c>
    </row>
    <row r="529" spans="1:10" ht="12.75" customHeight="1" x14ac:dyDescent="0.2">
      <c r="A529" s="4">
        <v>6330</v>
      </c>
      <c r="B529" s="4"/>
      <c r="C529" s="4" t="s">
        <v>177</v>
      </c>
      <c r="D529" s="10">
        <f>SUM(D527:D528)</f>
        <v>0</v>
      </c>
      <c r="E529" s="4" t="s">
        <v>18</v>
      </c>
      <c r="F529" s="10">
        <f>SUM(F527:F528)</f>
        <v>0</v>
      </c>
      <c r="G529" s="4" t="s">
        <v>18</v>
      </c>
      <c r="H529" s="10">
        <f>SUM(H527:H528)</f>
        <v>0</v>
      </c>
      <c r="I529" s="4" t="s">
        <v>18</v>
      </c>
    </row>
    <row r="530" spans="1:10" ht="12.75" customHeight="1" x14ac:dyDescent="0.2">
      <c r="A530" s="4"/>
      <c r="B530" s="4"/>
      <c r="C530" s="4"/>
      <c r="D530" s="10"/>
      <c r="E530" s="4"/>
      <c r="F530" s="10"/>
      <c r="G530" s="4"/>
      <c r="H530" s="10"/>
      <c r="I530" s="4"/>
    </row>
    <row r="531" spans="1:10" ht="12.75" customHeight="1" x14ac:dyDescent="0.2">
      <c r="A531" s="2">
        <v>6399</v>
      </c>
      <c r="B531" s="2">
        <v>5362</v>
      </c>
      <c r="C531" s="2" t="s">
        <v>179</v>
      </c>
      <c r="D531" s="3">
        <v>2814800</v>
      </c>
      <c r="F531" s="3">
        <v>2814800</v>
      </c>
      <c r="H531" s="3">
        <f>F531-D531</f>
        <v>0</v>
      </c>
      <c r="J531" s="2" t="s">
        <v>0</v>
      </c>
    </row>
    <row r="532" spans="1:10" ht="12.75" customHeight="1" x14ac:dyDescent="0.2">
      <c r="A532" s="4">
        <v>6399</v>
      </c>
      <c r="B532" s="4"/>
      <c r="C532" s="4" t="s">
        <v>180</v>
      </c>
      <c r="D532" s="10">
        <f>SUM(D530:D531)</f>
        <v>2814800</v>
      </c>
      <c r="E532" s="4" t="s">
        <v>18</v>
      </c>
      <c r="F532" s="10">
        <f>SUM(F530:F531)</f>
        <v>2814800</v>
      </c>
      <c r="G532" s="4" t="s">
        <v>18</v>
      </c>
      <c r="H532" s="10">
        <f>SUM(H530:H531)</f>
        <v>0</v>
      </c>
      <c r="I532" s="4" t="s">
        <v>18</v>
      </c>
    </row>
    <row r="533" spans="1:10" s="14" customFormat="1" ht="12.75" customHeight="1" x14ac:dyDescent="0.2">
      <c r="A533" s="4"/>
      <c r="B533" s="4"/>
      <c r="C533" s="4"/>
      <c r="D533" s="10"/>
      <c r="E533" s="4"/>
      <c r="F533" s="10"/>
      <c r="G533" s="4"/>
      <c r="H533" s="10"/>
      <c r="I533" s="4"/>
    </row>
    <row r="534" spans="1:10" ht="12.75" customHeight="1" x14ac:dyDescent="0.2">
      <c r="A534" s="14">
        <v>6402</v>
      </c>
      <c r="B534" s="14">
        <v>5364</v>
      </c>
      <c r="C534" s="14" t="s">
        <v>237</v>
      </c>
      <c r="D534" s="21">
        <v>10135</v>
      </c>
      <c r="E534" s="14"/>
      <c r="F534" s="21">
        <v>10135</v>
      </c>
      <c r="G534" s="14"/>
      <c r="H534" s="21">
        <v>0</v>
      </c>
      <c r="I534" s="14"/>
    </row>
    <row r="535" spans="1:10" ht="12.75" customHeight="1" x14ac:dyDescent="0.2">
      <c r="A535" s="2">
        <v>6402</v>
      </c>
      <c r="B535" s="2">
        <v>5366</v>
      </c>
      <c r="C535" s="2" t="s">
        <v>181</v>
      </c>
      <c r="D535" s="3">
        <v>14144</v>
      </c>
      <c r="F535" s="3">
        <v>14144</v>
      </c>
      <c r="H535" s="3">
        <f>F535-D535</f>
        <v>0</v>
      </c>
      <c r="J535" s="2" t="s">
        <v>0</v>
      </c>
    </row>
    <row r="536" spans="1:10" ht="12.75" customHeight="1" x14ac:dyDescent="0.2">
      <c r="A536" s="4">
        <v>6402</v>
      </c>
      <c r="B536" s="4"/>
      <c r="C536" s="4" t="s">
        <v>69</v>
      </c>
      <c r="D536" s="10">
        <f>SUM(D533:D535)</f>
        <v>24279</v>
      </c>
      <c r="E536" s="4" t="s">
        <v>18</v>
      </c>
      <c r="F536" s="10">
        <f>SUM(F533:F535)</f>
        <v>24279</v>
      </c>
      <c r="G536" s="4" t="s">
        <v>18</v>
      </c>
      <c r="H536" s="10">
        <f>SUM(H533:H535)</f>
        <v>0</v>
      </c>
      <c r="I536" s="4" t="s">
        <v>18</v>
      </c>
    </row>
    <row r="537" spans="1:10" ht="12.75" customHeight="1" x14ac:dyDescent="0.2">
      <c r="D537" s="12"/>
      <c r="F537" s="12"/>
      <c r="H537" s="12"/>
    </row>
    <row r="538" spans="1:10" ht="12.75" customHeight="1" x14ac:dyDescent="0.2">
      <c r="A538" s="4"/>
      <c r="B538" s="4"/>
      <c r="C538" s="4" t="s">
        <v>182</v>
      </c>
      <c r="D538" s="10">
        <f>SUMIF(E147:E537,"*",D147:D537)</f>
        <v>40265279</v>
      </c>
      <c r="E538" s="4"/>
      <c r="F538" s="10">
        <f>SUMIF(G147:G537,"*",F147:F537)</f>
        <v>41030003</v>
      </c>
      <c r="G538" s="4"/>
      <c r="H538" s="16">
        <f t="shared" ref="H538" si="26">F538-D538</f>
        <v>764724</v>
      </c>
      <c r="I538" s="4"/>
    </row>
    <row r="539" spans="1:10" ht="12.75" customHeight="1" x14ac:dyDescent="0.2">
      <c r="B539" s="4"/>
      <c r="C539" s="4"/>
      <c r="D539" s="10"/>
      <c r="F539" s="10"/>
      <c r="H539" s="10"/>
    </row>
    <row r="540" spans="1:10" ht="12.75" customHeight="1" x14ac:dyDescent="0.2">
      <c r="A540" s="4"/>
      <c r="C540" s="2" t="str">
        <f>C146</f>
        <v>PŘÍJMY CELKEM:</v>
      </c>
      <c r="D540" s="3">
        <f>D146</f>
        <v>34312937</v>
      </c>
      <c r="F540" s="3">
        <f>F146</f>
        <v>35297310</v>
      </c>
      <c r="H540" s="3">
        <f>F540-D540</f>
        <v>984373</v>
      </c>
    </row>
    <row r="541" spans="1:10" ht="12.75" customHeight="1" x14ac:dyDescent="0.2">
      <c r="C541" s="2" t="str">
        <f>C538</f>
        <v>VÝDAJE CELKEM:</v>
      </c>
      <c r="D541" s="3">
        <f>D538</f>
        <v>40265279</v>
      </c>
      <c r="F541" s="3">
        <f>F538</f>
        <v>41030003</v>
      </c>
      <c r="H541" s="3">
        <f t="shared" ref="H541" si="27">F541-D541</f>
        <v>764724</v>
      </c>
    </row>
    <row r="542" spans="1:10" ht="12.75" customHeight="1" x14ac:dyDescent="0.2">
      <c r="A542" s="2" t="s">
        <v>0</v>
      </c>
      <c r="C542" s="4" t="s">
        <v>185</v>
      </c>
      <c r="D542" s="10">
        <f>D540-D541</f>
        <v>-5952342</v>
      </c>
      <c r="E542" s="3"/>
      <c r="F542" s="10">
        <f>F540-F541</f>
        <v>-5732693</v>
      </c>
      <c r="G542" s="3"/>
      <c r="H542" s="16">
        <f>F542-D542</f>
        <v>219649</v>
      </c>
      <c r="I542" s="3"/>
    </row>
    <row r="543" spans="1:10" ht="12.75" customHeight="1" x14ac:dyDescent="0.2"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C544" s="4"/>
      <c r="D544" s="10"/>
      <c r="E544" s="3"/>
      <c r="F544" s="10"/>
      <c r="G544" s="3"/>
      <c r="H544" s="10"/>
      <c r="I544" s="3"/>
    </row>
    <row r="545" spans="1:10" ht="12.75" customHeight="1" x14ac:dyDescent="0.2">
      <c r="A545" s="2" t="s">
        <v>219</v>
      </c>
      <c r="C545" s="4"/>
      <c r="D545" s="10"/>
      <c r="E545" s="3"/>
      <c r="F545" s="10"/>
      <c r="G545" s="3"/>
      <c r="H545" s="10"/>
      <c r="I545" s="3"/>
    </row>
    <row r="546" spans="1:10" ht="12.75" customHeight="1" x14ac:dyDescent="0.2">
      <c r="B546" s="2">
        <v>8113</v>
      </c>
      <c r="C546" s="2" t="s">
        <v>216</v>
      </c>
      <c r="D546" s="3">
        <v>0</v>
      </c>
      <c r="F546" s="3">
        <v>0</v>
      </c>
      <c r="H546" s="3">
        <f t="shared" ref="H546:H547" si="28">F546-D546</f>
        <v>0</v>
      </c>
      <c r="I546" s="3"/>
    </row>
    <row r="547" spans="1:10" ht="12.75" customHeight="1" x14ac:dyDescent="0.2">
      <c r="B547" s="4">
        <v>8113</v>
      </c>
      <c r="C547" s="20" t="s">
        <v>217</v>
      </c>
      <c r="D547" s="10">
        <f>D546</f>
        <v>0</v>
      </c>
      <c r="E547" s="4" t="s">
        <v>18</v>
      </c>
      <c r="F547" s="10">
        <f>F546</f>
        <v>0</v>
      </c>
      <c r="G547" s="4" t="s">
        <v>18</v>
      </c>
      <c r="H547" s="16">
        <f t="shared" si="28"/>
        <v>0</v>
      </c>
      <c r="I547" s="3" t="s">
        <v>18</v>
      </c>
    </row>
    <row r="548" spans="1:10" ht="12.75" customHeight="1" x14ac:dyDescent="0.2">
      <c r="B548" s="4"/>
      <c r="C548" s="20"/>
      <c r="D548" s="10"/>
      <c r="E548" s="4"/>
      <c r="F548" s="10"/>
      <c r="G548" s="4"/>
      <c r="H548" s="10"/>
      <c r="I548" s="3"/>
    </row>
    <row r="549" spans="1:10" ht="12.75" customHeight="1" x14ac:dyDescent="0.2">
      <c r="A549" s="14"/>
      <c r="B549" s="14">
        <v>8114</v>
      </c>
      <c r="C549" s="14" t="s">
        <v>225</v>
      </c>
      <c r="D549" s="21">
        <v>0</v>
      </c>
      <c r="E549" s="14"/>
      <c r="F549" s="21">
        <v>0</v>
      </c>
      <c r="G549" s="14"/>
      <c r="H549" s="3">
        <f t="shared" ref="H549:H553" si="29">F549-D549</f>
        <v>0</v>
      </c>
      <c r="I549" s="3"/>
    </row>
    <row r="550" spans="1:10" ht="12.75" customHeight="1" x14ac:dyDescent="0.2">
      <c r="A550" s="20"/>
      <c r="B550" s="20">
        <v>8114</v>
      </c>
      <c r="C550" s="20" t="s">
        <v>225</v>
      </c>
      <c r="D550" s="16">
        <f>D549</f>
        <v>0</v>
      </c>
      <c r="E550" s="20" t="s">
        <v>18</v>
      </c>
      <c r="F550" s="16">
        <f>F549</f>
        <v>0</v>
      </c>
      <c r="G550" s="20" t="s">
        <v>18</v>
      </c>
      <c r="H550" s="16">
        <f t="shared" si="29"/>
        <v>0</v>
      </c>
      <c r="I550" s="3" t="s">
        <v>18</v>
      </c>
    </row>
    <row r="551" spans="1:10" ht="12.75" customHeight="1" x14ac:dyDescent="0.2">
      <c r="A551" s="20"/>
      <c r="B551" s="20"/>
      <c r="C551" s="20"/>
      <c r="D551" s="16"/>
      <c r="E551" s="20"/>
      <c r="F551" s="16"/>
      <c r="G551" s="20"/>
      <c r="H551" s="16"/>
      <c r="I551" s="3"/>
      <c r="J551" s="3"/>
    </row>
    <row r="552" spans="1:10" ht="12.75" customHeight="1" x14ac:dyDescent="0.2">
      <c r="A552" s="14"/>
      <c r="B552" s="14">
        <v>8115</v>
      </c>
      <c r="C552" s="14" t="s">
        <v>239</v>
      </c>
      <c r="D552" s="21">
        <v>0</v>
      </c>
      <c r="E552" s="14"/>
      <c r="F552" s="21">
        <f>H542</f>
        <v>219649</v>
      </c>
      <c r="G552" s="14"/>
      <c r="H552" s="3">
        <f t="shared" si="29"/>
        <v>219649</v>
      </c>
      <c r="I552" s="3"/>
      <c r="J552" s="3"/>
    </row>
    <row r="553" spans="1:10" ht="12.75" customHeight="1" x14ac:dyDescent="0.2">
      <c r="A553" s="20"/>
      <c r="B553" s="20">
        <v>8115</v>
      </c>
      <c r="C553" s="20" t="s">
        <v>240</v>
      </c>
      <c r="D553" s="16">
        <f>D552</f>
        <v>0</v>
      </c>
      <c r="E553" s="20" t="s">
        <v>18</v>
      </c>
      <c r="F553" s="16">
        <f>F552</f>
        <v>219649</v>
      </c>
      <c r="G553" s="20" t="s">
        <v>18</v>
      </c>
      <c r="H553" s="16">
        <f t="shared" si="29"/>
        <v>219649</v>
      </c>
      <c r="I553" s="3" t="s">
        <v>18</v>
      </c>
    </row>
    <row r="554" spans="1:10" ht="12.75" customHeight="1" x14ac:dyDescent="0.2">
      <c r="A554" s="4"/>
      <c r="C554" s="2" t="s">
        <v>0</v>
      </c>
      <c r="D554" s="2" t="s">
        <v>0</v>
      </c>
      <c r="F554" s="2" t="s">
        <v>0</v>
      </c>
      <c r="H554" s="2" t="s">
        <v>0</v>
      </c>
    </row>
    <row r="555" spans="1:10" ht="12.75" customHeight="1" x14ac:dyDescent="0.2">
      <c r="A555" s="4"/>
      <c r="B555" s="2">
        <v>8123</v>
      </c>
      <c r="C555" s="2" t="s">
        <v>220</v>
      </c>
      <c r="D555" s="3">
        <v>9000000</v>
      </c>
      <c r="F555" s="3">
        <v>9000000</v>
      </c>
      <c r="H555" s="3">
        <f t="shared" ref="H555:H556" si="30">F555-D555</f>
        <v>0</v>
      </c>
      <c r="J555" s="2" t="s">
        <v>0</v>
      </c>
    </row>
    <row r="556" spans="1:10" ht="12.75" customHeight="1" x14ac:dyDescent="0.2">
      <c r="A556" s="4"/>
      <c r="B556" s="4">
        <v>8123</v>
      </c>
      <c r="C556" s="20" t="s">
        <v>221</v>
      </c>
      <c r="D556" s="10">
        <v>9000000</v>
      </c>
      <c r="E556" s="4" t="s">
        <v>18</v>
      </c>
      <c r="F556" s="10">
        <f>F555</f>
        <v>9000000</v>
      </c>
      <c r="G556" s="4" t="s">
        <v>18</v>
      </c>
      <c r="H556" s="16">
        <f t="shared" si="30"/>
        <v>0</v>
      </c>
      <c r="I556" s="2" t="s">
        <v>18</v>
      </c>
    </row>
    <row r="557" spans="1:10" ht="12.75" customHeight="1" x14ac:dyDescent="0.2">
      <c r="A557" s="4"/>
    </row>
    <row r="558" spans="1:10" ht="12.75" customHeight="1" x14ac:dyDescent="0.2">
      <c r="A558" s="4"/>
      <c r="B558" s="2">
        <v>8124</v>
      </c>
      <c r="C558" s="2" t="s">
        <v>183</v>
      </c>
      <c r="D558" s="3">
        <v>2817000</v>
      </c>
      <c r="F558" s="3">
        <v>2817000</v>
      </c>
      <c r="H558" s="3">
        <f t="shared" ref="H558:H559" si="31">F558-D558</f>
        <v>0</v>
      </c>
    </row>
    <row r="559" spans="1:10" ht="12.75" customHeight="1" x14ac:dyDescent="0.2">
      <c r="A559" s="4" t="s">
        <v>0</v>
      </c>
      <c r="B559" s="4">
        <v>8124</v>
      </c>
      <c r="C559" s="4" t="s">
        <v>218</v>
      </c>
      <c r="D559" s="10">
        <f>D558</f>
        <v>2817000</v>
      </c>
      <c r="E559" s="4" t="s">
        <v>18</v>
      </c>
      <c r="F559" s="10">
        <f>F558</f>
        <v>2817000</v>
      </c>
      <c r="G559" s="4" t="s">
        <v>18</v>
      </c>
      <c r="H559" s="3">
        <f t="shared" si="31"/>
        <v>0</v>
      </c>
      <c r="I559" s="4" t="s">
        <v>18</v>
      </c>
    </row>
    <row r="560" spans="1:10" ht="12.75" customHeight="1" x14ac:dyDescent="0.2">
      <c r="C560" s="4"/>
      <c r="D560" s="10"/>
      <c r="F560" s="10"/>
      <c r="H560" s="10"/>
    </row>
    <row r="561" spans="1:9" ht="12.75" customHeight="1" x14ac:dyDescent="0.2">
      <c r="B561" s="4"/>
      <c r="C561" s="4" t="s">
        <v>0</v>
      </c>
      <c r="D561" s="10" t="s">
        <v>0</v>
      </c>
      <c r="F561" s="10" t="s">
        <v>0</v>
      </c>
      <c r="H561" s="10" t="s">
        <v>0</v>
      </c>
      <c r="I561" s="24"/>
    </row>
    <row r="562" spans="1:9" ht="12.75" customHeight="1" x14ac:dyDescent="0.2">
      <c r="A562" s="4"/>
      <c r="B562" s="20" t="s">
        <v>245</v>
      </c>
      <c r="C562" s="20" t="s">
        <v>244</v>
      </c>
      <c r="D562" s="15">
        <f>D542-D559+D555</f>
        <v>230658</v>
      </c>
      <c r="F562" s="15">
        <f>F542-F559+F555</f>
        <v>450307</v>
      </c>
      <c r="H562" s="13"/>
    </row>
    <row r="563" spans="1:9" ht="12.75" customHeight="1" x14ac:dyDescent="0.2">
      <c r="A563" s="4"/>
      <c r="D563" s="15"/>
      <c r="F563" s="15"/>
      <c r="H563" s="13"/>
    </row>
    <row r="564" spans="1:9" ht="12.75" customHeight="1" x14ac:dyDescent="0.2">
      <c r="A564" s="20"/>
      <c r="B564" s="20"/>
      <c r="C564" s="20"/>
      <c r="D564" s="10"/>
      <c r="F564" s="10"/>
      <c r="H564" s="10"/>
    </row>
    <row r="565" spans="1:9" ht="12.75" customHeight="1" x14ac:dyDescent="0.2">
      <c r="A565" s="4"/>
    </row>
    <row r="566" spans="1:9" ht="12.75" customHeight="1" x14ac:dyDescent="0.2">
      <c r="D566" s="16"/>
      <c r="F566" s="16"/>
    </row>
    <row r="567" spans="1:9" ht="12.75" customHeight="1" x14ac:dyDescent="0.2">
      <c r="C567" s="4"/>
      <c r="D567" s="4"/>
      <c r="E567" s="4"/>
      <c r="F567" s="4"/>
      <c r="G567" s="4"/>
      <c r="H567" s="4"/>
      <c r="I567" s="4"/>
    </row>
    <row r="568" spans="1:9" ht="12.75" customHeight="1" x14ac:dyDescent="0.2">
      <c r="C568" s="4"/>
      <c r="D568" s="4"/>
      <c r="E568" s="4"/>
      <c r="F568" s="4"/>
      <c r="G568" s="4"/>
      <c r="H568" s="4"/>
      <c r="I568" s="4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C572" s="4"/>
      <c r="D572" s="3"/>
      <c r="F572" s="3"/>
      <c r="H572" s="3"/>
    </row>
    <row r="573" spans="1:9" ht="12.75" customHeight="1" x14ac:dyDescent="0.2">
      <c r="C573" s="4"/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D576" s="3"/>
      <c r="F576" s="3"/>
      <c r="H576" s="3"/>
    </row>
    <row r="577" spans="3:8" ht="12.75" customHeight="1" x14ac:dyDescent="0.2"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C587" s="4"/>
      <c r="D587" s="10"/>
      <c r="F587" s="10"/>
      <c r="H587" s="10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/>
    <row r="596" spans="4:8" ht="12.75" customHeight="1" x14ac:dyDescent="0.2"/>
    <row r="597" spans="4:8" ht="12.75" customHeight="1" x14ac:dyDescent="0.2"/>
    <row r="598" spans="4:8" ht="12.75" customHeight="1" x14ac:dyDescent="0.2"/>
    <row r="599" spans="4:8" ht="12.75" customHeight="1" x14ac:dyDescent="0.2"/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4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2015-09-14T12:07:13Z</cp:lastPrinted>
  <dcterms:created xsi:type="dcterms:W3CDTF">2010-11-30T11:14:57Z</dcterms:created>
  <dcterms:modified xsi:type="dcterms:W3CDTF">2015-09-16T08:12:54Z</dcterms:modified>
</cp:coreProperties>
</file>