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12015" windowHeight="552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List1!$A$1:$J$563</definedName>
  </definedNames>
  <calcPr calcId="145621"/>
</workbook>
</file>

<file path=xl/calcChain.xml><?xml version="1.0" encoding="utf-8"?>
<calcChain xmlns="http://schemas.openxmlformats.org/spreadsheetml/2006/main">
  <c r="F561" i="1" l="1"/>
  <c r="D561" i="1" l="1"/>
  <c r="H171" i="1" l="1"/>
  <c r="H123" i="1" l="1"/>
  <c r="H122" i="1"/>
  <c r="F123" i="1"/>
  <c r="D123" i="1"/>
  <c r="H305" i="1"/>
  <c r="F306" i="1"/>
  <c r="D306" i="1"/>
  <c r="D422" i="1" l="1"/>
  <c r="H421" i="1" l="1"/>
  <c r="H422" i="1" s="1"/>
  <c r="F422" i="1" l="1"/>
  <c r="H386" i="1" l="1"/>
  <c r="H160" i="1" l="1"/>
  <c r="H127" i="1" l="1"/>
  <c r="H128" i="1"/>
  <c r="H519" i="1"/>
  <c r="F263" i="1"/>
  <c r="H262" i="1"/>
  <c r="D263" i="1"/>
  <c r="H325" i="1" l="1"/>
  <c r="H95" i="1" l="1"/>
  <c r="F95" i="1"/>
  <c r="D95" i="1"/>
  <c r="H91" i="1"/>
  <c r="F91" i="1"/>
  <c r="D91" i="1"/>
  <c r="F76" i="1"/>
  <c r="D76" i="1"/>
  <c r="H75" i="1"/>
  <c r="H94" i="1"/>
  <c r="H90" i="1"/>
  <c r="H121" i="1"/>
  <c r="H86" i="1"/>
  <c r="F65" i="1"/>
  <c r="D65" i="1"/>
  <c r="H64" i="1"/>
  <c r="H247" i="1"/>
  <c r="H384" i="1"/>
  <c r="D558" i="1"/>
  <c r="D552" i="1"/>
  <c r="D549" i="1"/>
  <c r="D546" i="1"/>
  <c r="D535" i="1"/>
  <c r="D531" i="1"/>
  <c r="D528" i="1"/>
  <c r="D525" i="1"/>
  <c r="D522" i="1"/>
  <c r="D480" i="1"/>
  <c r="D472" i="1"/>
  <c r="D465" i="1"/>
  <c r="D455" i="1"/>
  <c r="D449" i="1"/>
  <c r="D427" i="1"/>
  <c r="D415" i="1"/>
  <c r="D410" i="1"/>
  <c r="D392" i="1"/>
  <c r="D389" i="1"/>
  <c r="D374" i="1"/>
  <c r="D371" i="1"/>
  <c r="D361" i="1"/>
  <c r="D350" i="1"/>
  <c r="D347" i="1"/>
  <c r="D335" i="1"/>
  <c r="D328" i="1"/>
  <c r="D318" i="1"/>
  <c r="D302" i="1"/>
  <c r="D298" i="1"/>
  <c r="D294" i="1"/>
  <c r="D287" i="1"/>
  <c r="D269" i="1"/>
  <c r="D253" i="1"/>
  <c r="D233" i="1"/>
  <c r="D230" i="1"/>
  <c r="D218" i="1"/>
  <c r="D206" i="1"/>
  <c r="D203" i="1"/>
  <c r="D199" i="1"/>
  <c r="D192" i="1"/>
  <c r="D184" i="1"/>
  <c r="D181" i="1"/>
  <c r="D177" i="1"/>
  <c r="D168" i="1"/>
  <c r="D141" i="1"/>
  <c r="D144" i="1" s="1"/>
  <c r="D138" i="1"/>
  <c r="D134" i="1"/>
  <c r="D130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7" i="1" l="1"/>
  <c r="D540" i="1" s="1"/>
  <c r="D146" i="1"/>
  <c r="D539" i="1" s="1"/>
  <c r="D38" i="1"/>
  <c r="H196" i="1"/>
  <c r="D541" i="1" l="1"/>
  <c r="H515" i="1"/>
  <c r="H382" i="1"/>
  <c r="H551" i="1" l="1"/>
  <c r="F71" i="1" l="1"/>
  <c r="H71" i="1" s="1"/>
  <c r="H70" i="1"/>
  <c r="H174" i="1"/>
  <c r="H126" i="1" l="1"/>
  <c r="F287" i="1" l="1"/>
  <c r="H286" i="1"/>
  <c r="H552" i="1" l="1"/>
  <c r="F558" i="1"/>
  <c r="F555" i="1"/>
  <c r="F549" i="1"/>
  <c r="F546" i="1"/>
  <c r="F535" i="1"/>
  <c r="F531" i="1"/>
  <c r="F528" i="1"/>
  <c r="F525" i="1"/>
  <c r="F522" i="1"/>
  <c r="F480" i="1"/>
  <c r="F472" i="1"/>
  <c r="F465" i="1"/>
  <c r="F455" i="1"/>
  <c r="F449" i="1"/>
  <c r="F427" i="1"/>
  <c r="F415" i="1"/>
  <c r="F410" i="1"/>
  <c r="F392" i="1"/>
  <c r="F389" i="1"/>
  <c r="F374" i="1"/>
  <c r="F371" i="1"/>
  <c r="F361" i="1"/>
  <c r="F350" i="1"/>
  <c r="F347" i="1"/>
  <c r="F335" i="1"/>
  <c r="F328" i="1"/>
  <c r="F318" i="1"/>
  <c r="F302" i="1"/>
  <c r="F298" i="1"/>
  <c r="F294" i="1"/>
  <c r="F269" i="1"/>
  <c r="F253" i="1"/>
  <c r="F233" i="1"/>
  <c r="F230" i="1"/>
  <c r="F218" i="1"/>
  <c r="F206" i="1"/>
  <c r="F203" i="1"/>
  <c r="F199" i="1"/>
  <c r="F192" i="1"/>
  <c r="F184" i="1"/>
  <c r="F181" i="1"/>
  <c r="F177" i="1"/>
  <c r="F168" i="1"/>
  <c r="F141" i="1"/>
  <c r="F144" i="1" s="1"/>
  <c r="F138" i="1"/>
  <c r="F134" i="1"/>
  <c r="F130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7" i="1"/>
  <c r="F540" i="1" s="1"/>
  <c r="F146" i="1"/>
  <c r="F539" i="1" s="1"/>
  <c r="F541" i="1" l="1"/>
  <c r="H67" i="1"/>
  <c r="H68" i="1" s="1"/>
  <c r="H285" i="1"/>
  <c r="H541" i="1" l="1"/>
  <c r="H216" i="1"/>
  <c r="H483" i="1" l="1"/>
  <c r="H198" i="1" l="1"/>
  <c r="H408" i="1"/>
  <c r="H477" i="1"/>
  <c r="H276" i="1"/>
  <c r="H163" i="1"/>
  <c r="H239" i="1" l="1"/>
  <c r="H534" i="1" l="1"/>
  <c r="H535" i="1" s="1"/>
  <c r="H256" i="1"/>
  <c r="H557" i="1" l="1"/>
  <c r="H554" i="1"/>
  <c r="H548" i="1"/>
  <c r="H545" i="1"/>
  <c r="H27" i="1"/>
  <c r="H530" i="1" l="1"/>
  <c r="H531" i="1" s="1"/>
  <c r="H527" i="1"/>
  <c r="H528" i="1" s="1"/>
  <c r="H524" i="1"/>
  <c r="H525" i="1" s="1"/>
  <c r="H521" i="1"/>
  <c r="H520" i="1"/>
  <c r="H518" i="1"/>
  <c r="H517" i="1"/>
  <c r="H516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1" i="1"/>
  <c r="H490" i="1"/>
  <c r="H489" i="1"/>
  <c r="H488" i="1"/>
  <c r="H487" i="1"/>
  <c r="H486" i="1"/>
  <c r="H485" i="1"/>
  <c r="H484" i="1"/>
  <c r="H482" i="1"/>
  <c r="H479" i="1"/>
  <c r="H478" i="1"/>
  <c r="H476" i="1"/>
  <c r="H475" i="1"/>
  <c r="H474" i="1"/>
  <c r="H471" i="1"/>
  <c r="H470" i="1"/>
  <c r="H469" i="1"/>
  <c r="H468" i="1"/>
  <c r="H467" i="1"/>
  <c r="H464" i="1"/>
  <c r="H463" i="1"/>
  <c r="H462" i="1"/>
  <c r="H461" i="1"/>
  <c r="H460" i="1"/>
  <c r="H459" i="1"/>
  <c r="H458" i="1"/>
  <c r="H457" i="1"/>
  <c r="H454" i="1"/>
  <c r="H453" i="1"/>
  <c r="H452" i="1"/>
  <c r="H451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6" i="1"/>
  <c r="H425" i="1"/>
  <c r="H424" i="1"/>
  <c r="H420" i="1"/>
  <c r="H419" i="1"/>
  <c r="H418" i="1"/>
  <c r="H417" i="1"/>
  <c r="H414" i="1"/>
  <c r="H413" i="1"/>
  <c r="H412" i="1"/>
  <c r="H409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1" i="1"/>
  <c r="H392" i="1" s="1"/>
  <c r="H388" i="1"/>
  <c r="H387" i="1"/>
  <c r="H385" i="1"/>
  <c r="H383" i="1"/>
  <c r="H381" i="1"/>
  <c r="H380" i="1"/>
  <c r="H379" i="1"/>
  <c r="H378" i="1"/>
  <c r="H377" i="1"/>
  <c r="H376" i="1"/>
  <c r="H373" i="1"/>
  <c r="H374" i="1" s="1"/>
  <c r="H370" i="1"/>
  <c r="H369" i="1"/>
  <c r="H368" i="1"/>
  <c r="H367" i="1"/>
  <c r="H366" i="1"/>
  <c r="H365" i="1"/>
  <c r="H364" i="1"/>
  <c r="H363" i="1"/>
  <c r="H360" i="1"/>
  <c r="H359" i="1"/>
  <c r="H358" i="1"/>
  <c r="H357" i="1"/>
  <c r="H356" i="1"/>
  <c r="H355" i="1"/>
  <c r="H354" i="1"/>
  <c r="H353" i="1"/>
  <c r="H352" i="1"/>
  <c r="H349" i="1"/>
  <c r="H350" i="1" s="1"/>
  <c r="H346" i="1"/>
  <c r="H345" i="1"/>
  <c r="H344" i="1"/>
  <c r="H343" i="1"/>
  <c r="H342" i="1"/>
  <c r="H341" i="1"/>
  <c r="H340" i="1"/>
  <c r="H339" i="1"/>
  <c r="H338" i="1"/>
  <c r="H337" i="1"/>
  <c r="H334" i="1"/>
  <c r="H333" i="1"/>
  <c r="H332" i="1"/>
  <c r="H331" i="1"/>
  <c r="H330" i="1"/>
  <c r="H327" i="1"/>
  <c r="H326" i="1"/>
  <c r="H324" i="1"/>
  <c r="H323" i="1"/>
  <c r="H322" i="1"/>
  <c r="H321" i="1"/>
  <c r="H320" i="1"/>
  <c r="H317" i="1"/>
  <c r="H316" i="1"/>
  <c r="H315" i="1"/>
  <c r="H314" i="1"/>
  <c r="H313" i="1"/>
  <c r="H312" i="1"/>
  <c r="H311" i="1"/>
  <c r="H310" i="1"/>
  <c r="H309" i="1"/>
  <c r="H308" i="1"/>
  <c r="H304" i="1"/>
  <c r="H306" i="1" s="1"/>
  <c r="H301" i="1"/>
  <c r="H300" i="1"/>
  <c r="H297" i="1"/>
  <c r="H296" i="1"/>
  <c r="H293" i="1"/>
  <c r="H292" i="1"/>
  <c r="H291" i="1"/>
  <c r="H290" i="1"/>
  <c r="H289" i="1"/>
  <c r="H284" i="1"/>
  <c r="H283" i="1"/>
  <c r="H282" i="1"/>
  <c r="H281" i="1"/>
  <c r="H280" i="1"/>
  <c r="H279" i="1"/>
  <c r="H278" i="1"/>
  <c r="H277" i="1"/>
  <c r="H275" i="1"/>
  <c r="H274" i="1"/>
  <c r="H273" i="1"/>
  <c r="H272" i="1"/>
  <c r="H271" i="1"/>
  <c r="H268" i="1"/>
  <c r="H267" i="1"/>
  <c r="H266" i="1"/>
  <c r="H265" i="1"/>
  <c r="H261" i="1"/>
  <c r="H260" i="1"/>
  <c r="H259" i="1"/>
  <c r="H258" i="1"/>
  <c r="H257" i="1"/>
  <c r="H255" i="1"/>
  <c r="H252" i="1"/>
  <c r="H251" i="1"/>
  <c r="H250" i="1"/>
  <c r="H249" i="1"/>
  <c r="H248" i="1"/>
  <c r="H246" i="1"/>
  <c r="H245" i="1"/>
  <c r="H244" i="1"/>
  <c r="H243" i="1"/>
  <c r="H242" i="1"/>
  <c r="H241" i="1"/>
  <c r="H240" i="1"/>
  <c r="H238" i="1"/>
  <c r="H237" i="1"/>
  <c r="H236" i="1"/>
  <c r="H235" i="1"/>
  <c r="H229" i="1"/>
  <c r="H228" i="1"/>
  <c r="H227" i="1"/>
  <c r="H226" i="1"/>
  <c r="H225" i="1"/>
  <c r="H224" i="1"/>
  <c r="H223" i="1"/>
  <c r="H222" i="1"/>
  <c r="H221" i="1"/>
  <c r="H220" i="1"/>
  <c r="H217" i="1"/>
  <c r="H215" i="1"/>
  <c r="H214" i="1"/>
  <c r="H213" i="1"/>
  <c r="H212" i="1"/>
  <c r="H211" i="1"/>
  <c r="H210" i="1"/>
  <c r="H209" i="1"/>
  <c r="H208" i="1"/>
  <c r="H205" i="1"/>
  <c r="H206" i="1" s="1"/>
  <c r="H202" i="1"/>
  <c r="H201" i="1"/>
  <c r="H197" i="1"/>
  <c r="H195" i="1"/>
  <c r="H194" i="1"/>
  <c r="H191" i="1"/>
  <c r="H190" i="1"/>
  <c r="H189" i="1"/>
  <c r="H188" i="1"/>
  <c r="H187" i="1"/>
  <c r="H186" i="1"/>
  <c r="H183" i="1"/>
  <c r="H184" i="1" s="1"/>
  <c r="H180" i="1"/>
  <c r="H179" i="1"/>
  <c r="H176" i="1"/>
  <c r="H175" i="1"/>
  <c r="H173" i="1"/>
  <c r="H172" i="1"/>
  <c r="H170" i="1"/>
  <c r="H167" i="1"/>
  <c r="H166" i="1"/>
  <c r="H165" i="1"/>
  <c r="H164" i="1"/>
  <c r="H162" i="1"/>
  <c r="H161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3" i="1"/>
  <c r="H140" i="1"/>
  <c r="H141" i="1" s="1"/>
  <c r="H137" i="1"/>
  <c r="H136" i="1"/>
  <c r="H133" i="1"/>
  <c r="H132" i="1"/>
  <c r="H129" i="1"/>
  <c r="H125" i="1"/>
  <c r="H120" i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8" i="1"/>
  <c r="H555" i="1"/>
  <c r="H549" i="1"/>
  <c r="H546" i="1"/>
  <c r="H146" i="1" l="1"/>
  <c r="H287" i="1"/>
  <c r="H58" i="1"/>
  <c r="H203" i="1"/>
  <c r="H302" i="1"/>
  <c r="H138" i="1"/>
  <c r="H21" i="1"/>
  <c r="H118" i="1"/>
  <c r="H335" i="1"/>
  <c r="H347" i="1"/>
  <c r="H371" i="1"/>
  <c r="H410" i="1"/>
  <c r="H168" i="1"/>
  <c r="H192" i="1"/>
  <c r="H199" i="1"/>
  <c r="H218" i="1"/>
  <c r="H427" i="1"/>
  <c r="H36" i="1"/>
  <c r="H114" i="1"/>
  <c r="H522" i="1"/>
  <c r="H263" i="1"/>
  <c r="H269" i="1"/>
  <c r="H298" i="1"/>
  <c r="H537" i="1"/>
  <c r="H55" i="1"/>
  <c r="H104" i="1"/>
  <c r="H294" i="1"/>
  <c r="H318" i="1"/>
  <c r="H389" i="1"/>
  <c r="H449" i="1"/>
  <c r="H455" i="1"/>
  <c r="H465" i="1"/>
  <c r="H472" i="1"/>
  <c r="H177" i="1"/>
  <c r="H181" i="1"/>
  <c r="H230" i="1"/>
  <c r="H328" i="1"/>
  <c r="H361" i="1"/>
  <c r="H415" i="1"/>
  <c r="H480" i="1"/>
  <c r="H539" i="1"/>
  <c r="H82" i="1"/>
  <c r="H88" i="1"/>
  <c r="H130" i="1"/>
  <c r="H134" i="1"/>
  <c r="H144" i="1"/>
  <c r="H253" i="1"/>
  <c r="C540" i="1"/>
  <c r="C539" i="1"/>
  <c r="H232" i="1"/>
  <c r="H233" i="1" s="1"/>
  <c r="H38" i="1" l="1"/>
  <c r="H540" i="1" l="1"/>
</calcChain>
</file>

<file path=xl/sharedStrings.xml><?xml version="1.0" encoding="utf-8"?>
<sst xmlns="http://schemas.openxmlformats.org/spreadsheetml/2006/main" count="840" uniqueCount="258">
  <si>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</si>
  <si>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</si>
  <si>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</si>
  <si>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</si>
  <si>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</si>
  <si>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</si>
  <si>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</si>
  <si>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</si>
  <si>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</si>
  <si>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</si>
  <si>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</si>
  <si>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</si>
  <si>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</si>
  <si>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</si>
  <si>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</si>
  <si>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</si>
  <si>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</si>
  <si>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</si>
  <si>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</si>
  <si>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</si>
  <si>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</si>
  <si>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</si>
  <si>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</si>
  <si>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</si>
  <si>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</si>
  <si>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</si>
  <si>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</si>
  <si>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</si>
  <si>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</si>
  <si>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</si>
  <si>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</si>
  <si>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</si>
  <si>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</si>
  <si>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</si>
  <si>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</si>
  <si>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</si>
  <si>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</si>
  <si>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</si>
  <si>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</si>
  <si>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</si>
  <si>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</si>
  <si>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</si>
  <si>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</si>
  <si>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</si>
  <si>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</si>
  <si>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</si>
  <si>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</si>
  <si>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</si>
  <si>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</si>
  <si>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</si>
  <si>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</si>
  <si>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</si>
  <si>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</si>
  <si>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</si>
  <si>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</si>
  <si>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</si>
  <si>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</si>
  <si>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</si>
  <si>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</si>
  <si>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</si>
  <si>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</si>
  <si>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</si>
  <si>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</si>
  <si>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</si>
  <si>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</si>
  <si>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</si>
  <si>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</si>
  <si>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</si>
  <si>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</si>
  <si>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</si>
  <si>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</si>
  <si>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</si>
  <si>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</si>
  <si>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</si>
  <si>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</si>
  <si>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</si>
  <si>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</si>
  <si>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</si>
  <si>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</si>
  <si>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</si>
  <si>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</si>
  <si>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</si>
  <si>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</si>
  <si>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</si>
  <si>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</si>
  <si>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</si>
  <si>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</si>
  <si>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</si>
  <si>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</si>
  <si>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</si>
  <si>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</si>
  <si>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</si>
  <si>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</si>
  <si>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</si>
  <si>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</si>
  <si>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</si>
  <si>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</si>
  <si>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</si>
  <si>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</si>
  <si>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</si>
  <si>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</si>
  <si>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</si>
  <si>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</si>
  <si>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</si>
  <si>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</si>
  <si>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</si>
  <si>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</si>
  <si>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</si>
  <si>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</si>
  <si>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</si>
  <si>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</si>
  <si>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</si>
  <si>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</si>
  <si>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</si>
  <si>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</si>
  <si>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</si>
  <si>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</si>
  <si>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</si>
  <si>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</si>
  <si>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</si>
  <si>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</si>
  <si>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</si>
  <si>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</si>
  <si>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</si>
  <si>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</si>
  <si>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</si>
  <si>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</si>
  <si>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</si>
  <si>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</si>
  <si>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</si>
  <si>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</si>
  <si>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</si>
  <si>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</si>
  <si>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</si>
  <si>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</si>
  <si>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</si>
  <si>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</si>
  <si>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</si>
  <si>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</si>
  <si>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</si>
  <si>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</si>
  <si>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</si>
  <si>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</si>
  <si>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</si>
  <si>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</si>
  <si>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</si>
  <si>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</si>
  <si>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</si>
  <si>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</si>
  <si>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</si>
  <si>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</si>
  <si>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</si>
  <si>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</si>
  <si>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</si>
  <si>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</si>
  <si>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</si>
  <si>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</si>
  <si>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</si>
  <si>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</si>
  <si>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</si>
  <si>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</si>
  <si>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</si>
  <si>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</si>
  <si>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</si>
  <si>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</si>
  <si>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</si>
  <si>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</si>
  <si>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</si>
  <si>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</si>
  <si>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</si>
  <si>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</si>
  <si>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</si>
  <si>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</si>
  <si>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</si>
  <si>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</si>
  <si>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</si>
  <si>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</si>
  <si>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</si>
  <si>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</si>
  <si>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</si>
  <si>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</si>
  <si>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</si>
  <si>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</si>
  <si>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</si>
  <si>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</si>
  <si>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</si>
  <si>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</si>
  <si>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</si>
  <si>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</si>
  <si>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</si>
  <si>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</si>
  <si>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</si>
  <si>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</si>
  <si>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</si>
  <si>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</si>
  <si>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</si>
  <si>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</si>
  <si>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</si>
  <si>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</si>
  <si>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</si>
  <si>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</si>
  <si>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</si>
  <si>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</si>
  <si>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</si>
  <si>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</si>
  <si>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</si>
  <si>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</si>
  <si>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</si>
  <si>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</si>
  <si>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</si>
  <si>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</si>
  <si>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</si>
  <si>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</si>
  <si>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</si>
  <si>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</si>
  <si>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</si>
  <si>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</si>
  <si>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</si>
  <si>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</si>
  <si>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</si>
  <si>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</si>
  <si>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</si>
  <si>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</si>
  <si>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</si>
  <si>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</si>
  <si>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</si>
  <si>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</si>
  <si>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</si>
  <si>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</si>
  <si>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</si>
  <si>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</si>
  <si>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</si>
  <si>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</si>
  <si>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</si>
  <si>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</si>
  <si>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</si>
  <si>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</si>
  <si>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</si>
  <si>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</si>
  <si>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</si>
  <si>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</si>
  <si>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</si>
  <si>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</si>
  <si>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</si>
  <si>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</si>
  <si>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</si>
  <si>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</si>
  <si>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</si>
  <si>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>Nein.transfery obyvatelstvo</t>
  </si>
  <si>
    <t>Finanční dary</t>
  </si>
  <si>
    <t>Příjmy z prodeje dl.majetku</t>
  </si>
  <si>
    <t>17. rozpočtové opatření Městyse Malšice na rok 2015 -  3.8.2015 - pravomoc starostky</t>
  </si>
  <si>
    <t>Úroky</t>
  </si>
  <si>
    <t>úroky z úvěru komunikace a ZŠ</t>
  </si>
  <si>
    <t xml:space="preserve">skutečná výše darů pro prvňáčky </t>
  </si>
  <si>
    <t>PD úpravy parku u ZŠ</t>
  </si>
  <si>
    <t>odvoz odpadu SD</t>
  </si>
  <si>
    <t xml:space="preserve">pohoštění úřad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</si>
</sst>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54"/>
  <sheetViews>
    <sheetView tabSelected="1" topLeftCell="A535" zoomScaleNormal="100" zoomScaleSheetLayoutView="65" workbookViewId="0">
      <selection activeCell="J561" sqref="J561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251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>
        <v>415849</v>
      </c>
      <c r="E28" s="2"/>
      <c r="F28" s="3">
        <v>415849</v>
      </c>
      <c r="G28" s="2"/>
      <c r="H28" s="3">
        <f t="shared" si="1"/>
        <v>0</v>
      </c>
      <c r="I28" s="2"/>
      <c r="J28" s="2" t="s">
        <v>0</v>
      </c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>
        <v>702688</v>
      </c>
      <c r="E35" s="2"/>
      <c r="F35" s="3">
        <v>702688</v>
      </c>
      <c r="G35" s="2"/>
      <c r="H35" s="3">
        <f t="shared" si="1"/>
        <v>0</v>
      </c>
      <c r="I35" s="2"/>
      <c r="J35" s="2" t="s">
        <v>0</v>
      </c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1756037</v>
      </c>
      <c r="E36" s="4" t="s">
        <v>18</v>
      </c>
      <c r="F36" s="10">
        <f>SUM(F25:F35)</f>
        <v>1756037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25184837</v>
      </c>
      <c r="F38" s="10">
        <f>SUMIF(G7:G37,"*",F7:F37)</f>
        <v>25184837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5300000</v>
      </c>
      <c r="E40" s="2"/>
      <c r="F40" s="3">
        <v>5300000</v>
      </c>
      <c r="G40" s="2"/>
      <c r="H40" s="3">
        <f>F40-D40</f>
        <v>0</v>
      </c>
      <c r="I40" s="2"/>
      <c r="J40" s="25" t="s">
        <v>0</v>
      </c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5300000</v>
      </c>
      <c r="E41" s="4" t="s">
        <v>18</v>
      </c>
      <c r="F41" s="10">
        <f>SUM(F40:F40)</f>
        <v>5300000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75000</v>
      </c>
      <c r="F46" s="3">
        <v>75000</v>
      </c>
      <c r="H46" s="3">
        <f>F46-D46</f>
        <v>0</v>
      </c>
      <c r="J46" s="2" t="s">
        <v>0</v>
      </c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75000</v>
      </c>
      <c r="E47" s="4" t="s">
        <v>18</v>
      </c>
      <c r="F47" s="10">
        <f>SUM(F46:F46)</f>
        <v>75000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132200</v>
      </c>
      <c r="F84" s="3">
        <v>132200</v>
      </c>
      <c r="H84" s="3">
        <f>F84-D84</f>
        <v>0</v>
      </c>
      <c r="J84" s="2" t="s"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619200</v>
      </c>
      <c r="E88" s="2" t="s">
        <v>18</v>
      </c>
      <c r="F88" s="10">
        <f>SUM(F83:F87)</f>
        <v>619200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62200</v>
      </c>
      <c r="F101" s="3">
        <v>62200</v>
      </c>
      <c r="H101" s="3">
        <f t="shared" si="3"/>
        <v>0</v>
      </c>
      <c r="J101" s="2" t="s"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356200</v>
      </c>
      <c r="E104" s="4" t="s">
        <v>18</v>
      </c>
      <c r="F104" s="10">
        <f>SUM(F96:F103)</f>
        <v>356200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2">
        <v>5512</v>
      </c>
      <c r="B122" s="2">
        <v>3113</v>
      </c>
      <c r="C122" s="2" t="s">
        <v>250</v>
      </c>
      <c r="D122" s="3">
        <v>55000</v>
      </c>
      <c r="E122" s="2"/>
      <c r="F122" s="3">
        <v>55000</v>
      </c>
      <c r="G122" s="2"/>
      <c r="H122" s="3">
        <f>F122-D122</f>
        <v>0</v>
      </c>
      <c r="I122" s="2"/>
      <c r="J122" s="14" t="s">
        <v>0</v>
      </c>
    </row>
    <row r="123" spans="1:10" s="4" customFormat="1" ht="12.75" customHeight="1" x14ac:dyDescent="0.2">
      <c r="A123" s="4">
        <v>5512</v>
      </c>
      <c r="C123" s="4" t="s">
        <v>203</v>
      </c>
      <c r="D123" s="10">
        <f>SUM(D119:D122)</f>
        <v>73000</v>
      </c>
      <c r="E123" s="4" t="s">
        <v>18</v>
      </c>
      <c r="F123" s="10">
        <f>SUM(F119:F122)</f>
        <v>73000</v>
      </c>
      <c r="G123" s="4" t="s">
        <v>18</v>
      </c>
      <c r="H123" s="10">
        <f>SUM(H119:H122)</f>
        <v>0</v>
      </c>
      <c r="I123" s="4" t="s">
        <v>18</v>
      </c>
      <c r="J123" s="2"/>
    </row>
    <row r="124" spans="1:10" s="4" customFormat="1" ht="12.75" customHeight="1" x14ac:dyDescent="0.2">
      <c r="D124" s="10"/>
      <c r="F124" s="10"/>
      <c r="H124" s="10"/>
      <c r="J124" s="2"/>
    </row>
    <row r="125" spans="1:10" s="4" customFormat="1" ht="12.75" customHeight="1" x14ac:dyDescent="0.2">
      <c r="A125" s="2">
        <v>6171</v>
      </c>
      <c r="B125" s="2">
        <v>2111</v>
      </c>
      <c r="C125" s="2" t="s">
        <v>62</v>
      </c>
      <c r="D125" s="3">
        <v>65500</v>
      </c>
      <c r="E125" s="2"/>
      <c r="F125" s="3">
        <v>65500</v>
      </c>
      <c r="G125" s="2"/>
      <c r="H125" s="3">
        <f>F125-D125</f>
        <v>0</v>
      </c>
      <c r="I125" s="2"/>
      <c r="J125" s="14" t="s">
        <v>0</v>
      </c>
    </row>
    <row r="126" spans="1:10" s="4" customFormat="1" ht="12.75" customHeight="1" x14ac:dyDescent="0.2">
      <c r="A126" s="2">
        <v>6171</v>
      </c>
      <c r="B126" s="2">
        <v>2112</v>
      </c>
      <c r="C126" s="2" t="s">
        <v>242</v>
      </c>
      <c r="D126" s="3">
        <v>100000</v>
      </c>
      <c r="E126" s="2"/>
      <c r="F126" s="3">
        <v>100000</v>
      </c>
      <c r="G126" s="2"/>
      <c r="H126" s="3">
        <f>F126-D126</f>
        <v>0</v>
      </c>
      <c r="I126" s="2"/>
      <c r="J126" s="2"/>
    </row>
    <row r="127" spans="1:10" s="4" customFormat="1" ht="12.75" customHeight="1" x14ac:dyDescent="0.2">
      <c r="A127" s="2">
        <v>6171</v>
      </c>
      <c r="B127" s="2">
        <v>2321</v>
      </c>
      <c r="C127" s="2" t="s">
        <v>191</v>
      </c>
      <c r="D127" s="3">
        <v>10000</v>
      </c>
      <c r="E127" s="2"/>
      <c r="F127" s="3">
        <v>10000</v>
      </c>
      <c r="G127" s="2"/>
      <c r="H127" s="3">
        <f>F127-D127</f>
        <v>0</v>
      </c>
      <c r="I127" s="2"/>
      <c r="J127" s="2" t="s">
        <v>0</v>
      </c>
    </row>
    <row r="128" spans="1:10" s="4" customFormat="1" ht="12.75" customHeight="1" x14ac:dyDescent="0.2">
      <c r="A128" s="2">
        <v>6171</v>
      </c>
      <c r="B128" s="2">
        <v>2322</v>
      </c>
      <c r="C128" s="2" t="s">
        <v>63</v>
      </c>
      <c r="D128" s="3">
        <v>0</v>
      </c>
      <c r="E128" s="2"/>
      <c r="F128" s="3">
        <v>0</v>
      </c>
      <c r="G128" s="2"/>
      <c r="H128" s="3">
        <f>F128-D128</f>
        <v>0</v>
      </c>
      <c r="I128" s="2"/>
      <c r="J128" s="2"/>
    </row>
    <row r="129" spans="1:10" s="4" customFormat="1" ht="12.75" customHeight="1" x14ac:dyDescent="0.2">
      <c r="A129" s="2">
        <v>6171</v>
      </c>
      <c r="B129" s="2">
        <v>2324</v>
      </c>
      <c r="C129" s="2" t="s">
        <v>45</v>
      </c>
      <c r="D129" s="3">
        <v>234000</v>
      </c>
      <c r="E129" s="2"/>
      <c r="F129" s="3">
        <v>234000</v>
      </c>
      <c r="G129" s="2"/>
      <c r="H129" s="3">
        <f>F129-D129</f>
        <v>0</v>
      </c>
      <c r="I129" s="2"/>
      <c r="J129" s="14" t="s">
        <v>0</v>
      </c>
    </row>
    <row r="130" spans="1:10" ht="12.75" customHeight="1" x14ac:dyDescent="0.2">
      <c r="A130" s="4">
        <v>6171</v>
      </c>
      <c r="B130" s="4"/>
      <c r="C130" s="4" t="s">
        <v>176</v>
      </c>
      <c r="D130" s="10">
        <f>SUM(D125:D129)</f>
        <v>409500</v>
      </c>
      <c r="E130" s="4" t="s">
        <v>18</v>
      </c>
      <c r="F130" s="10">
        <f>SUM(F125:F129)</f>
        <v>409500</v>
      </c>
      <c r="G130" s="4" t="s">
        <v>18</v>
      </c>
      <c r="H130" s="10">
        <f>SUM(H125:H129)</f>
        <v>0</v>
      </c>
      <c r="I130" s="4" t="s">
        <v>18</v>
      </c>
    </row>
    <row r="131" spans="1:10" s="4" customFormat="1" ht="12.75" customHeight="1" x14ac:dyDescent="0.2">
      <c r="D131" s="10"/>
      <c r="F131" s="10"/>
      <c r="H131" s="10"/>
      <c r="J131" s="2"/>
    </row>
    <row r="132" spans="1:10" s="4" customFormat="1" ht="12.75" customHeight="1" x14ac:dyDescent="0.2">
      <c r="A132" s="2">
        <v>6310</v>
      </c>
      <c r="B132" s="2">
        <v>2141</v>
      </c>
      <c r="C132" s="2" t="s">
        <v>64</v>
      </c>
      <c r="D132" s="3">
        <v>18000</v>
      </c>
      <c r="E132" s="2"/>
      <c r="F132" s="3">
        <v>18000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2">
        <v>6310</v>
      </c>
      <c r="B133" s="2">
        <v>2324</v>
      </c>
      <c r="C133" s="2" t="s">
        <v>45</v>
      </c>
      <c r="D133" s="3">
        <v>0</v>
      </c>
      <c r="E133" s="2"/>
      <c r="F133" s="3">
        <v>0</v>
      </c>
      <c r="G133" s="2"/>
      <c r="H133" s="3">
        <f>F133-D133</f>
        <v>0</v>
      </c>
      <c r="I133" s="2"/>
      <c r="J133" s="2"/>
    </row>
    <row r="134" spans="1:10" s="4" customFormat="1" ht="12.75" customHeight="1" x14ac:dyDescent="0.2">
      <c r="A134" s="4">
        <v>6310</v>
      </c>
      <c r="B134" s="2"/>
      <c r="C134" s="4" t="s">
        <v>65</v>
      </c>
      <c r="D134" s="10">
        <f>SUM(D131:D133)</f>
        <v>18000</v>
      </c>
      <c r="E134" s="4" t="s">
        <v>18</v>
      </c>
      <c r="F134" s="10">
        <f>SUM(F131:F133)</f>
        <v>18000</v>
      </c>
      <c r="G134" s="4" t="s">
        <v>18</v>
      </c>
      <c r="H134" s="10">
        <f>SUM(H131:H133)</f>
        <v>0</v>
      </c>
      <c r="I134" s="4" t="s">
        <v>18</v>
      </c>
      <c r="J134" s="2"/>
    </row>
    <row r="135" spans="1:10" s="4" customFormat="1" ht="12.75" customHeight="1" x14ac:dyDescent="0.2">
      <c r="B135" s="2"/>
      <c r="D135" s="10"/>
      <c r="F135" s="10"/>
      <c r="H135" s="10"/>
      <c r="J135" s="2"/>
    </row>
    <row r="136" spans="1:10" s="4" customFormat="1" ht="12.75" customHeight="1" x14ac:dyDescent="0.2">
      <c r="A136" s="2">
        <v>6399</v>
      </c>
      <c r="B136" s="2">
        <v>2222</v>
      </c>
      <c r="C136" s="2" t="s">
        <v>187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2">
        <v>6399</v>
      </c>
      <c r="B137" s="2">
        <v>2329</v>
      </c>
      <c r="C137" s="2" t="s">
        <v>66</v>
      </c>
      <c r="D137" s="3">
        <v>0</v>
      </c>
      <c r="E137" s="2"/>
      <c r="F137" s="3">
        <v>0</v>
      </c>
      <c r="G137" s="2"/>
      <c r="H137" s="3">
        <f>F137-D137</f>
        <v>0</v>
      </c>
      <c r="I137" s="2"/>
      <c r="J137" s="2"/>
    </row>
    <row r="138" spans="1:10" s="4" customFormat="1" ht="12.75" customHeight="1" x14ac:dyDescent="0.2">
      <c r="A138" s="4">
        <v>6399</v>
      </c>
      <c r="B138" s="2"/>
      <c r="C138" s="4" t="s">
        <v>67</v>
      </c>
      <c r="D138" s="10">
        <f>SUM(D135:D137)</f>
        <v>0</v>
      </c>
      <c r="E138" s="4" t="s">
        <v>18</v>
      </c>
      <c r="F138" s="10">
        <f>SUM(F135:F137)</f>
        <v>0</v>
      </c>
      <c r="G138" s="4" t="s">
        <v>18</v>
      </c>
      <c r="H138" s="10">
        <f>SUM(H135:H137)</f>
        <v>0</v>
      </c>
      <c r="I138" s="4" t="s">
        <v>18</v>
      </c>
      <c r="J138" s="2"/>
    </row>
    <row r="140" spans="1:10" s="4" customFormat="1" ht="12.75" customHeight="1" x14ac:dyDescent="0.2">
      <c r="A140" s="2">
        <v>6402</v>
      </c>
      <c r="B140" s="2">
        <v>2223</v>
      </c>
      <c r="C140" s="2" t="s">
        <v>68</v>
      </c>
      <c r="D140" s="3">
        <v>0</v>
      </c>
      <c r="F140" s="3">
        <v>0</v>
      </c>
      <c r="H140" s="3">
        <f>F140-D140</f>
        <v>0</v>
      </c>
      <c r="J140" s="2"/>
    </row>
    <row r="141" spans="1:10" s="4" customFormat="1" ht="12.75" customHeight="1" x14ac:dyDescent="0.2">
      <c r="A141" s="4">
        <v>6402</v>
      </c>
      <c r="B141" s="2"/>
      <c r="C141" s="4" t="s">
        <v>69</v>
      </c>
      <c r="D141" s="10">
        <f>SUM(D140:D140)</f>
        <v>0</v>
      </c>
      <c r="E141" s="4" t="s">
        <v>18</v>
      </c>
      <c r="F141" s="10">
        <f>SUM(F140:F140)</f>
        <v>0</v>
      </c>
      <c r="G141" s="4" t="s">
        <v>18</v>
      </c>
      <c r="H141" s="10">
        <f>SUM(H140:H140)</f>
        <v>0</v>
      </c>
      <c r="I141" s="4" t="s">
        <v>18</v>
      </c>
      <c r="J141" s="2"/>
    </row>
    <row r="142" spans="1:10" s="4" customFormat="1" ht="12.75" customHeight="1" x14ac:dyDescent="0.2">
      <c r="B142" s="2"/>
      <c r="D142" s="10"/>
      <c r="F142" s="10"/>
      <c r="H142" s="10"/>
      <c r="J142" s="2"/>
    </row>
    <row r="143" spans="1:10" ht="12.75" customHeight="1" x14ac:dyDescent="0.2">
      <c r="A143" s="2">
        <v>6409</v>
      </c>
      <c r="B143" s="2">
        <v>2229</v>
      </c>
      <c r="C143" s="2" t="s">
        <v>213</v>
      </c>
      <c r="D143" s="3">
        <v>0</v>
      </c>
      <c r="F143" s="3">
        <v>0</v>
      </c>
      <c r="H143" s="3">
        <f>F143-D143</f>
        <v>0</v>
      </c>
    </row>
    <row r="144" spans="1:10" ht="12.75" customHeight="1" x14ac:dyDescent="0.2">
      <c r="A144" s="4">
        <v>6409</v>
      </c>
      <c r="B144" s="4"/>
      <c r="C144" s="4" t="s">
        <v>212</v>
      </c>
      <c r="D144" s="10">
        <f>SUM(D141:D143)</f>
        <v>0</v>
      </c>
      <c r="E144" s="4" t="s">
        <v>18</v>
      </c>
      <c r="F144" s="10">
        <f>SUM(F141:F143)</f>
        <v>0</v>
      </c>
      <c r="G144" s="4" t="s">
        <v>18</v>
      </c>
      <c r="H144" s="10">
        <f>SUM(H141:H143)</f>
        <v>0</v>
      </c>
      <c r="I144" s="4" t="s">
        <v>18</v>
      </c>
    </row>
    <row r="145" spans="1:10" ht="12.75" customHeight="1" x14ac:dyDescent="0.2">
      <c r="A145" s="4"/>
      <c r="C145" s="4"/>
      <c r="D145" s="10"/>
      <c r="E145" s="4"/>
      <c r="F145" s="10"/>
      <c r="G145" s="4"/>
      <c r="H145" s="10"/>
      <c r="I145" s="4"/>
    </row>
    <row r="146" spans="1:10" ht="12.75" customHeight="1" x14ac:dyDescent="0.2">
      <c r="A146" s="4" t="s">
        <v>0</v>
      </c>
      <c r="B146" s="4"/>
      <c r="C146" s="4" t="s">
        <v>70</v>
      </c>
      <c r="D146" s="10">
        <f>SUMIF(E7:E145,"*",D7:D145)</f>
        <v>34312937</v>
      </c>
      <c r="E146" s="4"/>
      <c r="F146" s="10">
        <f>SUMIF(G7:G145,"*",F7:F145)</f>
        <v>34312937</v>
      </c>
      <c r="G146" s="4"/>
      <c r="H146" s="10">
        <f>SUMIF(I7:I145,"*",H7:H145)</f>
        <v>0</v>
      </c>
      <c r="I146" s="4"/>
    </row>
    <row r="147" spans="1:10" ht="12.75" customHeight="1" x14ac:dyDescent="0.2">
      <c r="A147" s="2" t="s">
        <v>0</v>
      </c>
    </row>
    <row r="148" spans="1:10" ht="12.75" customHeight="1" x14ac:dyDescent="0.2">
      <c r="A148" s="2">
        <v>1031</v>
      </c>
      <c r="B148" s="2">
        <v>5011</v>
      </c>
      <c r="C148" s="2" t="s">
        <v>71</v>
      </c>
      <c r="D148" s="3">
        <v>340000</v>
      </c>
      <c r="F148" s="3">
        <v>340000</v>
      </c>
      <c r="H148" s="3">
        <f t="shared" ref="H148:H167" si="4">F148-D148</f>
        <v>0</v>
      </c>
    </row>
    <row r="149" spans="1:10" ht="12.75" customHeight="1" x14ac:dyDescent="0.2">
      <c r="A149" s="2">
        <v>1031</v>
      </c>
      <c r="B149" s="2">
        <v>5021</v>
      </c>
      <c r="C149" s="2" t="s">
        <v>72</v>
      </c>
      <c r="D149" s="3">
        <v>0</v>
      </c>
      <c r="F149" s="3">
        <v>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5031</v>
      </c>
      <c r="C150" s="2" t="s">
        <v>73</v>
      </c>
      <c r="D150" s="3">
        <v>94000</v>
      </c>
      <c r="F150" s="3">
        <v>94000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5032</v>
      </c>
      <c r="C151" s="2" t="s">
        <v>74</v>
      </c>
      <c r="D151" s="3">
        <v>32000</v>
      </c>
      <c r="F151" s="3">
        <v>32000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5132</v>
      </c>
      <c r="C152" s="2" t="s">
        <v>75</v>
      </c>
      <c r="D152" s="3">
        <v>5000</v>
      </c>
      <c r="F152" s="3">
        <v>5000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5134</v>
      </c>
      <c r="C153" s="2" t="s">
        <v>76</v>
      </c>
      <c r="D153" s="3">
        <v>10000</v>
      </c>
      <c r="F153" s="3">
        <v>10000</v>
      </c>
      <c r="H153" s="3">
        <f t="shared" si="4"/>
        <v>0</v>
      </c>
    </row>
    <row r="154" spans="1:10" ht="12.75" customHeight="1" x14ac:dyDescent="0.2">
      <c r="A154" s="2">
        <v>1031</v>
      </c>
      <c r="B154" s="2">
        <v>5136</v>
      </c>
      <c r="C154" s="2" t="s">
        <v>110</v>
      </c>
      <c r="D154" s="3">
        <v>1000</v>
      </c>
      <c r="F154" s="3">
        <v>1000</v>
      </c>
      <c r="H154" s="3">
        <f t="shared" si="4"/>
        <v>0</v>
      </c>
    </row>
    <row r="155" spans="1:10" s="4" customFormat="1" ht="12.75" customHeight="1" x14ac:dyDescent="0.2">
      <c r="A155" s="2">
        <v>1031</v>
      </c>
      <c r="B155" s="2">
        <v>5137</v>
      </c>
      <c r="C155" s="2" t="s">
        <v>77</v>
      </c>
      <c r="D155" s="3">
        <v>10500</v>
      </c>
      <c r="E155" s="2"/>
      <c r="F155" s="3">
        <v>17500</v>
      </c>
      <c r="G155" s="2"/>
      <c r="H155" s="3">
        <f t="shared" si="4"/>
        <v>7000</v>
      </c>
      <c r="I155" s="2"/>
      <c r="J155" s="2" t="s">
        <v>0</v>
      </c>
    </row>
    <row r="156" spans="1:10" ht="12.75" customHeight="1" x14ac:dyDescent="0.2">
      <c r="A156" s="2">
        <v>1031</v>
      </c>
      <c r="B156" s="2">
        <v>5139</v>
      </c>
      <c r="C156" s="2" t="s">
        <v>78</v>
      </c>
      <c r="D156" s="3">
        <v>600000</v>
      </c>
      <c r="F156" s="3">
        <v>600000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5156</v>
      </c>
      <c r="C157" s="2" t="s">
        <v>79</v>
      </c>
      <c r="D157" s="3">
        <v>55000</v>
      </c>
      <c r="F157" s="3">
        <v>55000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5163</v>
      </c>
      <c r="C158" s="2" t="s">
        <v>80</v>
      </c>
      <c r="D158" s="3">
        <v>0</v>
      </c>
      <c r="F158" s="3">
        <v>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5167</v>
      </c>
      <c r="C159" s="2" t="s">
        <v>81</v>
      </c>
      <c r="D159" s="3">
        <v>3000</v>
      </c>
      <c r="F159" s="3">
        <v>3000</v>
      </c>
      <c r="H159" s="3">
        <f t="shared" si="4"/>
        <v>0</v>
      </c>
    </row>
    <row r="160" spans="1:10" ht="12.75" customHeight="1" x14ac:dyDescent="0.2">
      <c r="A160" s="2">
        <v>1031</v>
      </c>
      <c r="B160" s="2">
        <v>5168</v>
      </c>
      <c r="C160" s="2" t="s">
        <v>162</v>
      </c>
      <c r="D160" s="3">
        <v>15000</v>
      </c>
      <c r="F160" s="3">
        <v>15000</v>
      </c>
      <c r="H160" s="3">
        <f>F160-D160</f>
        <v>0</v>
      </c>
      <c r="J160" s="2" t="s">
        <v>0</v>
      </c>
    </row>
    <row r="161" spans="1:10" ht="12.75" customHeight="1" x14ac:dyDescent="0.2">
      <c r="A161" s="2">
        <v>1031</v>
      </c>
      <c r="B161" s="2">
        <v>5169</v>
      </c>
      <c r="C161" s="2" t="s">
        <v>82</v>
      </c>
      <c r="D161" s="3">
        <v>1800000</v>
      </c>
      <c r="F161" s="3">
        <v>1800000</v>
      </c>
      <c r="H161" s="3">
        <f>F161-D161</f>
        <v>0</v>
      </c>
      <c r="J161" s="2" t="s">
        <v>0</v>
      </c>
    </row>
    <row r="162" spans="1:10" ht="12.75" customHeight="1" x14ac:dyDescent="0.2">
      <c r="A162" s="2">
        <v>1031</v>
      </c>
      <c r="B162" s="2">
        <v>5171</v>
      </c>
      <c r="C162" s="2" t="s">
        <v>83</v>
      </c>
      <c r="D162" s="3">
        <v>250000</v>
      </c>
      <c r="F162" s="3">
        <v>250000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5172</v>
      </c>
      <c r="C163" s="2" t="s">
        <v>114</v>
      </c>
      <c r="D163" s="3">
        <v>10000</v>
      </c>
      <c r="F163" s="3">
        <v>10000</v>
      </c>
      <c r="H163" s="3">
        <f>F163-D163</f>
        <v>0</v>
      </c>
    </row>
    <row r="164" spans="1:10" ht="12.75" customHeight="1" x14ac:dyDescent="0.2">
      <c r="A164" s="2">
        <v>1031</v>
      </c>
      <c r="B164" s="2">
        <v>5362</v>
      </c>
      <c r="C164" s="2" t="s">
        <v>188</v>
      </c>
      <c r="D164" s="3">
        <v>0</v>
      </c>
      <c r="F164" s="3">
        <v>0</v>
      </c>
      <c r="H164" s="3">
        <f t="shared" si="4"/>
        <v>0</v>
      </c>
    </row>
    <row r="165" spans="1:10" ht="12.75" customHeight="1" x14ac:dyDescent="0.2">
      <c r="A165" s="2">
        <v>1031</v>
      </c>
      <c r="B165" s="2">
        <v>5365</v>
      </c>
      <c r="C165" s="2" t="s">
        <v>189</v>
      </c>
      <c r="D165" s="3">
        <v>0</v>
      </c>
      <c r="F165" s="3">
        <v>0</v>
      </c>
      <c r="H165" s="3">
        <f t="shared" si="4"/>
        <v>0</v>
      </c>
    </row>
    <row r="166" spans="1:10" s="4" customFormat="1" ht="12.75" customHeight="1" x14ac:dyDescent="0.2">
      <c r="A166" s="2">
        <v>1031</v>
      </c>
      <c r="B166" s="2">
        <v>6119</v>
      </c>
      <c r="C166" s="2" t="s">
        <v>200</v>
      </c>
      <c r="D166" s="3">
        <v>0</v>
      </c>
      <c r="E166" s="2"/>
      <c r="F166" s="3">
        <v>0</v>
      </c>
      <c r="G166" s="2"/>
      <c r="H166" s="3">
        <f t="shared" si="4"/>
        <v>0</v>
      </c>
      <c r="I166" s="2"/>
      <c r="J166" s="2"/>
    </row>
    <row r="167" spans="1:10" ht="12.75" customHeight="1" x14ac:dyDescent="0.2">
      <c r="A167" s="2">
        <v>1031</v>
      </c>
      <c r="B167" s="2">
        <v>6123</v>
      </c>
      <c r="C167" s="2" t="s">
        <v>85</v>
      </c>
      <c r="D167" s="3">
        <v>0</v>
      </c>
      <c r="F167" s="3">
        <v>0</v>
      </c>
      <c r="H167" s="3">
        <f t="shared" si="4"/>
        <v>0</v>
      </c>
      <c r="J167" s="18"/>
    </row>
    <row r="168" spans="1:10" ht="12.75" customHeight="1" x14ac:dyDescent="0.2">
      <c r="A168" s="4">
        <v>1031</v>
      </c>
      <c r="B168" s="4"/>
      <c r="C168" s="4" t="s">
        <v>33</v>
      </c>
      <c r="D168" s="10">
        <f>SUM(D147:D167)</f>
        <v>3225500</v>
      </c>
      <c r="E168" s="4" t="s">
        <v>18</v>
      </c>
      <c r="F168" s="10">
        <f>SUM(F147:F167)</f>
        <v>3232500</v>
      </c>
      <c r="G168" s="4" t="s">
        <v>18</v>
      </c>
      <c r="H168" s="10">
        <f>SUM(H147:H167)</f>
        <v>7000</v>
      </c>
      <c r="I168" s="4" t="s">
        <v>18</v>
      </c>
      <c r="J168" s="19"/>
    </row>
    <row r="169" spans="1:10" ht="12.75" customHeight="1" x14ac:dyDescent="0.2">
      <c r="D169" s="3"/>
      <c r="F169" s="3"/>
      <c r="H169" s="3"/>
      <c r="J169" s="17"/>
    </row>
    <row r="170" spans="1:10" s="4" customFormat="1" ht="12.75" customHeight="1" x14ac:dyDescent="0.2">
      <c r="A170" s="2">
        <v>2212</v>
      </c>
      <c r="B170" s="2">
        <v>5139</v>
      </c>
      <c r="C170" s="2" t="s">
        <v>78</v>
      </c>
      <c r="D170" s="3">
        <v>40000</v>
      </c>
      <c r="E170" s="2"/>
      <c r="F170" s="3">
        <v>40000</v>
      </c>
      <c r="G170" s="2"/>
      <c r="H170" s="3">
        <f t="shared" ref="H170:H176" si="5">F170-D170</f>
        <v>0</v>
      </c>
      <c r="I170" s="2"/>
      <c r="J170" s="2"/>
    </row>
    <row r="171" spans="1:10" s="4" customFormat="1" ht="12.75" customHeight="1" x14ac:dyDescent="0.2">
      <c r="A171" s="2">
        <v>2212</v>
      </c>
      <c r="B171" s="2">
        <v>5141</v>
      </c>
      <c r="C171" s="2" t="s">
        <v>252</v>
      </c>
      <c r="D171" s="3">
        <v>0</v>
      </c>
      <c r="E171" s="2"/>
      <c r="F171" s="3">
        <v>50000</v>
      </c>
      <c r="G171" s="2"/>
      <c r="H171" s="3">
        <f>F171-D171</f>
        <v>50000</v>
      </c>
      <c r="I171" s="2"/>
      <c r="J171" s="2" t="s">
        <v>253</v>
      </c>
    </row>
    <row r="172" spans="1:10" ht="12.75" customHeight="1" x14ac:dyDescent="0.2">
      <c r="A172" s="2">
        <v>2212</v>
      </c>
      <c r="B172" s="2">
        <v>5156</v>
      </c>
      <c r="C172" s="2" t="s">
        <v>79</v>
      </c>
      <c r="D172" s="3">
        <v>0</v>
      </c>
      <c r="F172" s="3">
        <v>0</v>
      </c>
      <c r="H172" s="3">
        <f t="shared" si="5"/>
        <v>0</v>
      </c>
    </row>
    <row r="173" spans="1:10" ht="12.75" customHeight="1" x14ac:dyDescent="0.2">
      <c r="A173" s="2">
        <v>2212</v>
      </c>
      <c r="B173" s="2">
        <v>5169</v>
      </c>
      <c r="C173" s="2" t="s">
        <v>82</v>
      </c>
      <c r="D173" s="3">
        <v>420000</v>
      </c>
      <c r="F173" s="3">
        <v>420000</v>
      </c>
      <c r="H173" s="3">
        <f t="shared" si="5"/>
        <v>0</v>
      </c>
      <c r="J173" s="2" t="s">
        <v>0</v>
      </c>
    </row>
    <row r="174" spans="1:10" ht="12.75" customHeight="1" x14ac:dyDescent="0.2">
      <c r="A174" s="2">
        <v>2212</v>
      </c>
      <c r="B174" s="2">
        <v>5171</v>
      </c>
      <c r="C174" s="2" t="s">
        <v>83</v>
      </c>
      <c r="D174" s="3">
        <v>6400000</v>
      </c>
      <c r="F174" s="3">
        <v>6400000</v>
      </c>
      <c r="H174" s="3">
        <f>F174-D174</f>
        <v>0</v>
      </c>
      <c r="J174" s="2" t="s">
        <v>0</v>
      </c>
    </row>
    <row r="175" spans="1:10" ht="12.75" customHeight="1" x14ac:dyDescent="0.2">
      <c r="A175" s="2">
        <v>2212</v>
      </c>
      <c r="B175" s="2">
        <v>6121</v>
      </c>
      <c r="C175" s="2" t="s">
        <v>86</v>
      </c>
      <c r="D175" s="3">
        <v>3870000</v>
      </c>
      <c r="F175" s="3">
        <v>3870000</v>
      </c>
      <c r="H175" s="3">
        <f t="shared" si="5"/>
        <v>0</v>
      </c>
      <c r="J175" s="2" t="s">
        <v>0</v>
      </c>
    </row>
    <row r="176" spans="1:10" ht="12.75" customHeight="1" x14ac:dyDescent="0.2">
      <c r="A176" s="2">
        <v>2212</v>
      </c>
      <c r="B176" s="2">
        <v>6122</v>
      </c>
      <c r="C176" s="2" t="s">
        <v>87</v>
      </c>
      <c r="D176" s="3">
        <v>225000</v>
      </c>
      <c r="F176" s="3">
        <v>225000</v>
      </c>
      <c r="H176" s="3">
        <f t="shared" si="5"/>
        <v>0</v>
      </c>
      <c r="J176" s="2" t="s">
        <v>0</v>
      </c>
    </row>
    <row r="177" spans="1:10" ht="12.75" customHeight="1" x14ac:dyDescent="0.2">
      <c r="A177" s="4">
        <v>2212</v>
      </c>
      <c r="B177" s="4"/>
      <c r="C177" s="4" t="s">
        <v>88</v>
      </c>
      <c r="D177" s="10">
        <f>SUM(D169:D176)</f>
        <v>10955000</v>
      </c>
      <c r="E177" s="4" t="s">
        <v>18</v>
      </c>
      <c r="F177" s="10">
        <f>SUM(F169:F176)</f>
        <v>11005000</v>
      </c>
      <c r="G177" s="4" t="s">
        <v>18</v>
      </c>
      <c r="H177" s="10">
        <f>SUM(H169:H176)</f>
        <v>50000</v>
      </c>
      <c r="I177" s="4" t="s">
        <v>18</v>
      </c>
    </row>
    <row r="178" spans="1:10" ht="12.75" customHeight="1" x14ac:dyDescent="0.2">
      <c r="A178" s="4"/>
      <c r="B178" s="4"/>
      <c r="C178" s="4"/>
      <c r="D178" s="10"/>
      <c r="E178" s="4"/>
      <c r="F178" s="10"/>
      <c r="G178" s="4"/>
      <c r="H178" s="10"/>
      <c r="I178" s="4"/>
    </row>
    <row r="179" spans="1:10" ht="12.75" customHeight="1" x14ac:dyDescent="0.2">
      <c r="A179" s="14">
        <v>2219</v>
      </c>
      <c r="B179" s="2">
        <v>5171</v>
      </c>
      <c r="C179" s="2" t="s">
        <v>83</v>
      </c>
      <c r="D179" s="3">
        <v>0</v>
      </c>
      <c r="F179" s="3">
        <v>0</v>
      </c>
      <c r="H179" s="3">
        <f>F179-D179</f>
        <v>0</v>
      </c>
      <c r="I179" s="4"/>
    </row>
    <row r="180" spans="1:10" ht="12.75" customHeight="1" x14ac:dyDescent="0.2">
      <c r="A180" s="2">
        <v>2219</v>
      </c>
      <c r="B180" s="2">
        <v>6121</v>
      </c>
      <c r="C180" s="2" t="s">
        <v>86</v>
      </c>
      <c r="D180" s="3">
        <v>0</v>
      </c>
      <c r="F180" s="3">
        <v>0</v>
      </c>
      <c r="H180" s="3">
        <f>F180-D180</f>
        <v>0</v>
      </c>
    </row>
    <row r="181" spans="1:10" ht="12.75" customHeight="1" x14ac:dyDescent="0.2">
      <c r="A181" s="4">
        <v>2219</v>
      </c>
      <c r="B181" s="4"/>
      <c r="C181" s="4" t="s">
        <v>89</v>
      </c>
      <c r="D181" s="10">
        <f>SUM(D178:D180)</f>
        <v>0</v>
      </c>
      <c r="E181" s="4" t="s">
        <v>18</v>
      </c>
      <c r="F181" s="10">
        <f>SUM(F178:F180)</f>
        <v>0</v>
      </c>
      <c r="G181" s="4" t="s">
        <v>18</v>
      </c>
      <c r="H181" s="10">
        <f>SUM(H178:H180)</f>
        <v>0</v>
      </c>
      <c r="I181" s="4" t="s">
        <v>18</v>
      </c>
    </row>
    <row r="182" spans="1:10" ht="12.75" customHeight="1" x14ac:dyDescent="0.2">
      <c r="A182" s="4"/>
      <c r="B182" s="4"/>
      <c r="C182" s="4"/>
      <c r="D182" s="10"/>
      <c r="E182" s="4"/>
      <c r="F182" s="10"/>
      <c r="G182" s="4"/>
      <c r="H182" s="10"/>
      <c r="I182" s="4"/>
    </row>
    <row r="183" spans="1:10" ht="12.75" customHeight="1" x14ac:dyDescent="0.2">
      <c r="A183" s="2">
        <v>2221</v>
      </c>
      <c r="B183" s="2">
        <v>6121</v>
      </c>
      <c r="C183" s="2" t="s">
        <v>86</v>
      </c>
      <c r="D183" s="3">
        <v>0</v>
      </c>
      <c r="F183" s="3">
        <v>0</v>
      </c>
      <c r="H183" s="3">
        <f>F183-D183</f>
        <v>0</v>
      </c>
    </row>
    <row r="184" spans="1:10" ht="12.75" customHeight="1" x14ac:dyDescent="0.2">
      <c r="A184" s="4">
        <v>2221</v>
      </c>
      <c r="B184" s="4"/>
      <c r="C184" s="4" t="s">
        <v>90</v>
      </c>
      <c r="D184" s="10">
        <f>SUM(D183:D183)</f>
        <v>0</v>
      </c>
      <c r="E184" s="4" t="s">
        <v>18</v>
      </c>
      <c r="F184" s="10">
        <f>SUM(F183:F183)</f>
        <v>0</v>
      </c>
      <c r="G184" s="4" t="s">
        <v>18</v>
      </c>
      <c r="H184" s="10">
        <f>SUM(H183:H183)</f>
        <v>0</v>
      </c>
      <c r="I184" s="4" t="s">
        <v>18</v>
      </c>
    </row>
    <row r="185" spans="1:10" ht="12.75" customHeight="1" x14ac:dyDescent="0.2"/>
    <row r="186" spans="1:10" ht="12.75" customHeight="1" x14ac:dyDescent="0.2">
      <c r="A186" s="2">
        <v>2310</v>
      </c>
      <c r="B186" s="2">
        <v>5021</v>
      </c>
      <c r="C186" s="2" t="s">
        <v>91</v>
      </c>
      <c r="D186" s="2">
        <v>0</v>
      </c>
      <c r="F186" s="2">
        <v>0</v>
      </c>
      <c r="H186" s="3">
        <f t="shared" ref="H186:H191" si="6">F186-D186</f>
        <v>0</v>
      </c>
    </row>
    <row r="187" spans="1:10" ht="12.75" customHeight="1" x14ac:dyDescent="0.2">
      <c r="A187" s="2">
        <v>2310</v>
      </c>
      <c r="B187" s="2">
        <v>5139</v>
      </c>
      <c r="C187" s="2" t="s">
        <v>92</v>
      </c>
      <c r="D187" s="3">
        <v>30000</v>
      </c>
      <c r="F187" s="3">
        <v>30000</v>
      </c>
      <c r="H187" s="3">
        <f t="shared" si="6"/>
        <v>0</v>
      </c>
    </row>
    <row r="188" spans="1:10" ht="12.75" customHeight="1" x14ac:dyDescent="0.2">
      <c r="A188" s="2">
        <v>2310</v>
      </c>
      <c r="B188" s="2">
        <v>5141</v>
      </c>
      <c r="C188" s="2" t="s">
        <v>93</v>
      </c>
      <c r="D188" s="3">
        <v>190000</v>
      </c>
      <c r="F188" s="3">
        <v>190000</v>
      </c>
      <c r="H188" s="3">
        <f t="shared" si="6"/>
        <v>0</v>
      </c>
    </row>
    <row r="189" spans="1:10" s="4" customFormat="1" ht="12.75" customHeight="1" x14ac:dyDescent="0.2">
      <c r="A189" s="2">
        <v>2310</v>
      </c>
      <c r="B189" s="2">
        <v>5169</v>
      </c>
      <c r="C189" s="2" t="s">
        <v>82</v>
      </c>
      <c r="D189" s="3">
        <v>0</v>
      </c>
      <c r="E189" s="2"/>
      <c r="F189" s="3">
        <v>0</v>
      </c>
      <c r="G189" s="2"/>
      <c r="H189" s="3">
        <f t="shared" si="6"/>
        <v>0</v>
      </c>
      <c r="I189" s="2"/>
      <c r="J189" s="2"/>
    </row>
    <row r="190" spans="1:10" ht="12.75" customHeight="1" x14ac:dyDescent="0.2">
      <c r="A190" s="2">
        <v>2310</v>
      </c>
      <c r="B190" s="2">
        <v>5171</v>
      </c>
      <c r="C190" s="2" t="s">
        <v>83</v>
      </c>
      <c r="D190" s="3">
        <v>110000</v>
      </c>
      <c r="F190" s="3">
        <v>110000</v>
      </c>
      <c r="H190" s="3">
        <f t="shared" si="6"/>
        <v>0</v>
      </c>
    </row>
    <row r="191" spans="1:10" ht="12.75" customHeight="1" x14ac:dyDescent="0.2">
      <c r="A191" s="2">
        <v>2310</v>
      </c>
      <c r="B191" s="2">
        <v>6121</v>
      </c>
      <c r="C191" s="2" t="s">
        <v>94</v>
      </c>
      <c r="D191" s="3">
        <v>120000</v>
      </c>
      <c r="F191" s="3">
        <v>120000</v>
      </c>
      <c r="H191" s="3">
        <f t="shared" si="6"/>
        <v>0</v>
      </c>
    </row>
    <row r="192" spans="1:10" ht="12.75" customHeight="1" x14ac:dyDescent="0.2">
      <c r="A192" s="20">
        <v>2310</v>
      </c>
      <c r="B192" s="4"/>
      <c r="C192" s="4" t="s">
        <v>95</v>
      </c>
      <c r="D192" s="10">
        <f>SUM(D186:D191)</f>
        <v>450000</v>
      </c>
      <c r="E192" s="4" t="s">
        <v>18</v>
      </c>
      <c r="F192" s="10">
        <f>SUM(F186:F191)</f>
        <v>450000</v>
      </c>
      <c r="G192" s="4" t="s">
        <v>18</v>
      </c>
      <c r="H192" s="10">
        <f>SUM(H186:H191)</f>
        <v>0</v>
      </c>
      <c r="I192" s="4" t="s">
        <v>18</v>
      </c>
    </row>
    <row r="193" spans="1:10" ht="12.75" customHeight="1" x14ac:dyDescent="0.2">
      <c r="A193" s="20"/>
    </row>
    <row r="194" spans="1:10" ht="12.75" customHeight="1" x14ac:dyDescent="0.2">
      <c r="A194" s="2">
        <v>2321</v>
      </c>
      <c r="B194" s="2">
        <v>5021</v>
      </c>
      <c r="C194" s="2" t="s">
        <v>91</v>
      </c>
      <c r="D194" s="3">
        <v>0</v>
      </c>
      <c r="E194" s="11"/>
      <c r="F194" s="3">
        <v>0</v>
      </c>
      <c r="G194" s="11"/>
      <c r="H194" s="3">
        <f>F194-D194</f>
        <v>0</v>
      </c>
      <c r="I194" s="11"/>
    </row>
    <row r="195" spans="1:10" ht="12.75" customHeight="1" x14ac:dyDescent="0.2">
      <c r="A195" s="2">
        <v>2321</v>
      </c>
      <c r="B195" s="2">
        <v>5169</v>
      </c>
      <c r="C195" s="2" t="s">
        <v>82</v>
      </c>
      <c r="D195" s="3">
        <v>0</v>
      </c>
      <c r="F195" s="3">
        <v>0</v>
      </c>
      <c r="H195" s="3">
        <f>F195-D195</f>
        <v>0</v>
      </c>
    </row>
    <row r="196" spans="1:10" s="4" customFormat="1" ht="12.75" customHeight="1" x14ac:dyDescent="0.2">
      <c r="A196" s="2">
        <v>2321</v>
      </c>
      <c r="B196" s="2">
        <v>5171</v>
      </c>
      <c r="C196" s="2" t="s">
        <v>83</v>
      </c>
      <c r="D196" s="3">
        <v>655000</v>
      </c>
      <c r="E196" s="2"/>
      <c r="F196" s="3">
        <v>655000</v>
      </c>
      <c r="G196" s="2"/>
      <c r="H196" s="3">
        <f>F196-D196</f>
        <v>0</v>
      </c>
      <c r="I196" s="2"/>
      <c r="J196" s="2" t="s">
        <v>0</v>
      </c>
    </row>
    <row r="197" spans="1:10" s="4" customFormat="1" ht="12.75" customHeight="1" x14ac:dyDescent="0.2">
      <c r="A197" s="2">
        <v>2321</v>
      </c>
      <c r="B197" s="2">
        <v>5362</v>
      </c>
      <c r="C197" s="2" t="s">
        <v>84</v>
      </c>
      <c r="D197" s="3">
        <v>0</v>
      </c>
      <c r="E197" s="2"/>
      <c r="F197" s="3">
        <v>0</v>
      </c>
      <c r="G197" s="2"/>
      <c r="H197" s="3">
        <f>F197-D197</f>
        <v>0</v>
      </c>
      <c r="I197" s="2"/>
      <c r="J197" s="2"/>
    </row>
    <row r="198" spans="1:10" s="4" customFormat="1" ht="12.75" customHeight="1" x14ac:dyDescent="0.2">
      <c r="A198" s="2">
        <v>2321</v>
      </c>
      <c r="B198" s="2">
        <v>6121</v>
      </c>
      <c r="C198" s="2" t="s">
        <v>86</v>
      </c>
      <c r="D198" s="3">
        <v>600000</v>
      </c>
      <c r="E198" s="2"/>
      <c r="F198" s="3">
        <v>600000</v>
      </c>
      <c r="G198" s="2"/>
      <c r="H198" s="3">
        <f>F198-D198</f>
        <v>0</v>
      </c>
      <c r="I198" s="2"/>
      <c r="J198" s="2"/>
    </row>
    <row r="199" spans="1:10" ht="12.75" customHeight="1" x14ac:dyDescent="0.2">
      <c r="A199" s="4">
        <v>2321</v>
      </c>
      <c r="B199" s="4"/>
      <c r="C199" s="4" t="s">
        <v>96</v>
      </c>
      <c r="D199" s="10">
        <f>SUM(D193:D198)</f>
        <v>1255000</v>
      </c>
      <c r="E199" s="4" t="s">
        <v>18</v>
      </c>
      <c r="F199" s="10">
        <f>SUM(F193:F198)</f>
        <v>1255000</v>
      </c>
      <c r="G199" s="4" t="s">
        <v>18</v>
      </c>
      <c r="H199" s="10">
        <f>SUM(H193:H198)</f>
        <v>0</v>
      </c>
      <c r="I199" s="4" t="s">
        <v>18</v>
      </c>
    </row>
    <row r="200" spans="1:10" s="4" customFormat="1" ht="12.75" customHeight="1" x14ac:dyDescent="0.2">
      <c r="D200" s="10"/>
      <c r="F200" s="10"/>
      <c r="H200" s="10"/>
      <c r="J200" s="2"/>
    </row>
    <row r="201" spans="1:10" s="4" customFormat="1" ht="12.75" customHeight="1" x14ac:dyDescent="0.2">
      <c r="A201" s="2">
        <v>2339</v>
      </c>
      <c r="B201" s="2">
        <v>5169</v>
      </c>
      <c r="C201" s="2" t="s">
        <v>97</v>
      </c>
      <c r="D201" s="3">
        <v>0</v>
      </c>
      <c r="E201" s="2"/>
      <c r="F201" s="3">
        <v>0</v>
      </c>
      <c r="G201" s="2"/>
      <c r="H201" s="3">
        <f>F201-D201</f>
        <v>0</v>
      </c>
      <c r="I201" s="2"/>
      <c r="J201" s="2"/>
    </row>
    <row r="202" spans="1:10" s="4" customFormat="1" ht="12.75" customHeight="1" x14ac:dyDescent="0.2">
      <c r="A202" s="2">
        <v>2339</v>
      </c>
      <c r="B202" s="2">
        <v>5171</v>
      </c>
      <c r="C202" s="2" t="s">
        <v>83</v>
      </c>
      <c r="D202" s="3">
        <v>0</v>
      </c>
      <c r="E202" s="2"/>
      <c r="F202" s="3">
        <v>0</v>
      </c>
      <c r="G202" s="2"/>
      <c r="H202" s="3">
        <f>F202-D202</f>
        <v>0</v>
      </c>
      <c r="I202" s="2"/>
      <c r="J202" s="2"/>
    </row>
    <row r="203" spans="1:10" s="4" customFormat="1" ht="12.75" customHeight="1" x14ac:dyDescent="0.2">
      <c r="A203" s="4">
        <v>2339</v>
      </c>
      <c r="C203" s="4" t="s">
        <v>98</v>
      </c>
      <c r="D203" s="10">
        <f>SUM(D200:D202)</f>
        <v>0</v>
      </c>
      <c r="E203" s="4" t="s">
        <v>18</v>
      </c>
      <c r="F203" s="10">
        <f>SUM(F200:F202)</f>
        <v>0</v>
      </c>
      <c r="G203" s="4" t="s">
        <v>18</v>
      </c>
      <c r="H203" s="10">
        <f>SUM(H200:H202)</f>
        <v>0</v>
      </c>
      <c r="I203" s="4" t="s">
        <v>18</v>
      </c>
      <c r="J203" s="2"/>
    </row>
    <row r="204" spans="1:10" s="4" customFormat="1" ht="12.75" customHeight="1" x14ac:dyDescent="0.2">
      <c r="D204" s="10"/>
      <c r="F204" s="10"/>
      <c r="H204" s="10"/>
      <c r="J204" s="2"/>
    </row>
    <row r="205" spans="1:10" s="4" customFormat="1" ht="12.75" customHeight="1" x14ac:dyDescent="0.2">
      <c r="A205" s="2">
        <v>3111</v>
      </c>
      <c r="B205" s="2">
        <v>5171</v>
      </c>
      <c r="C205" s="2" t="s">
        <v>83</v>
      </c>
      <c r="D205" s="3">
        <v>0</v>
      </c>
      <c r="E205" s="2"/>
      <c r="F205" s="3">
        <v>0</v>
      </c>
      <c r="G205" s="2"/>
      <c r="H205" s="3">
        <f>F205-D205</f>
        <v>0</v>
      </c>
      <c r="I205" s="2"/>
      <c r="J205" s="2"/>
    </row>
    <row r="206" spans="1:10" ht="12.75" customHeight="1" x14ac:dyDescent="0.2">
      <c r="A206" s="4">
        <v>3111</v>
      </c>
      <c r="B206" s="4"/>
      <c r="C206" s="4" t="s">
        <v>100</v>
      </c>
      <c r="D206" s="10">
        <f>SUM(D204:D205)</f>
        <v>0</v>
      </c>
      <c r="E206" s="4" t="s">
        <v>18</v>
      </c>
      <c r="F206" s="10">
        <f>SUM(F204:F205)</f>
        <v>0</v>
      </c>
      <c r="G206" s="4" t="s">
        <v>18</v>
      </c>
      <c r="H206" s="10">
        <f>SUM(H204:H205)</f>
        <v>0</v>
      </c>
      <c r="I206" s="4" t="s">
        <v>18</v>
      </c>
    </row>
    <row r="207" spans="1:10" ht="12.75" customHeight="1" x14ac:dyDescent="0.2">
      <c r="A207" s="4"/>
      <c r="B207" s="4"/>
      <c r="C207" s="4"/>
      <c r="D207" s="10"/>
      <c r="E207" s="4"/>
      <c r="F207" s="10"/>
      <c r="G207" s="4"/>
      <c r="H207" s="10"/>
      <c r="I207" s="4"/>
    </row>
    <row r="208" spans="1:10" s="4" customFormat="1" ht="12.75" customHeight="1" x14ac:dyDescent="0.2">
      <c r="A208" s="2">
        <v>3113</v>
      </c>
      <c r="B208" s="2">
        <v>5137</v>
      </c>
      <c r="C208" s="2" t="s">
        <v>104</v>
      </c>
      <c r="D208" s="3">
        <v>50000</v>
      </c>
      <c r="E208" s="2"/>
      <c r="F208" s="3">
        <v>50000</v>
      </c>
      <c r="G208" s="2"/>
      <c r="H208" s="3">
        <f t="shared" ref="H208:H217" si="7">F208-D208</f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5139</v>
      </c>
      <c r="C209" s="2" t="s">
        <v>78</v>
      </c>
      <c r="D209" s="3">
        <v>12000</v>
      </c>
      <c r="E209" s="2"/>
      <c r="F209" s="3">
        <v>12000</v>
      </c>
      <c r="G209" s="2"/>
      <c r="H209" s="3">
        <f t="shared" si="7"/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5169</v>
      </c>
      <c r="C210" s="2" t="s">
        <v>82</v>
      </c>
      <c r="D210" s="3">
        <v>30000</v>
      </c>
      <c r="E210" s="2"/>
      <c r="F210" s="3">
        <v>30000</v>
      </c>
      <c r="G210" s="2"/>
      <c r="H210" s="3">
        <f t="shared" si="7"/>
        <v>0</v>
      </c>
      <c r="I210" s="2"/>
      <c r="J210" s="2"/>
    </row>
    <row r="211" spans="1:10" s="4" customFormat="1" ht="12.75" customHeight="1" x14ac:dyDescent="0.2">
      <c r="A211" s="2">
        <v>3113</v>
      </c>
      <c r="B211" s="2">
        <v>5171</v>
      </c>
      <c r="C211" s="2" t="s">
        <v>83</v>
      </c>
      <c r="D211" s="3">
        <v>36000</v>
      </c>
      <c r="E211" s="2"/>
      <c r="F211" s="3">
        <v>36000</v>
      </c>
      <c r="G211" s="2"/>
      <c r="H211" s="3">
        <f>F211-D211</f>
        <v>0</v>
      </c>
      <c r="I211" s="2"/>
      <c r="J211" s="2" t="s">
        <v>0</v>
      </c>
    </row>
    <row r="212" spans="1:10" s="4" customFormat="1" ht="12.75" customHeight="1" x14ac:dyDescent="0.2">
      <c r="A212" s="2">
        <v>3113</v>
      </c>
      <c r="B212" s="2">
        <v>5175</v>
      </c>
      <c r="C212" s="2" t="s">
        <v>125</v>
      </c>
      <c r="D212" s="3">
        <v>0</v>
      </c>
      <c r="E212" s="2"/>
      <c r="F212" s="3">
        <v>0</v>
      </c>
      <c r="G212" s="2"/>
      <c r="H212" s="3">
        <f t="shared" si="7"/>
        <v>0</v>
      </c>
      <c r="I212" s="2"/>
      <c r="J212" s="2"/>
    </row>
    <row r="213" spans="1:10" s="4" customFormat="1" ht="12.75" customHeight="1" x14ac:dyDescent="0.2">
      <c r="A213" s="2">
        <v>3113</v>
      </c>
      <c r="B213" s="2">
        <v>5194</v>
      </c>
      <c r="C213" s="2" t="s">
        <v>101</v>
      </c>
      <c r="D213" s="3">
        <v>30000</v>
      </c>
      <c r="F213" s="3">
        <v>35000</v>
      </c>
      <c r="H213" s="3">
        <f t="shared" si="7"/>
        <v>5000</v>
      </c>
      <c r="J213" s="2" t="s">
        <v>254</v>
      </c>
    </row>
    <row r="214" spans="1:10" ht="12.75" customHeight="1" x14ac:dyDescent="0.2">
      <c r="A214" s="2">
        <v>3113</v>
      </c>
      <c r="B214" s="2">
        <v>5321</v>
      </c>
      <c r="C214" s="2" t="s">
        <v>210</v>
      </c>
      <c r="D214" s="3">
        <v>0</v>
      </c>
      <c r="F214" s="3">
        <v>0</v>
      </c>
      <c r="H214" s="3">
        <f>F214-D214</f>
        <v>0</v>
      </c>
      <c r="I214" s="4"/>
    </row>
    <row r="215" spans="1:10" ht="12.75" customHeight="1" x14ac:dyDescent="0.2">
      <c r="A215" s="2">
        <v>3113</v>
      </c>
      <c r="B215" s="2">
        <v>5331</v>
      </c>
      <c r="C215" s="2" t="s">
        <v>102</v>
      </c>
      <c r="D215" s="3">
        <v>1735000</v>
      </c>
      <c r="F215" s="3">
        <v>1735000</v>
      </c>
      <c r="H215" s="3">
        <f t="shared" si="7"/>
        <v>0</v>
      </c>
    </row>
    <row r="216" spans="1:10" s="4" customFormat="1" ht="12.75" customHeight="1" x14ac:dyDescent="0.2">
      <c r="A216" s="2">
        <v>3113</v>
      </c>
      <c r="B216" s="2">
        <v>6121</v>
      </c>
      <c r="C216" s="2" t="s">
        <v>94</v>
      </c>
      <c r="D216" s="3">
        <v>3100000</v>
      </c>
      <c r="E216" s="2"/>
      <c r="F216" s="3">
        <v>3100000</v>
      </c>
      <c r="G216" s="2"/>
      <c r="H216" s="3">
        <f>F216-D216</f>
        <v>0</v>
      </c>
      <c r="I216" s="2"/>
      <c r="J216" s="2" t="s">
        <v>0</v>
      </c>
    </row>
    <row r="217" spans="1:10" s="4" customFormat="1" ht="12.75" customHeight="1" x14ac:dyDescent="0.2">
      <c r="A217" s="2">
        <v>3113</v>
      </c>
      <c r="B217" s="2">
        <v>6122</v>
      </c>
      <c r="C217" s="2" t="s">
        <v>223</v>
      </c>
      <c r="D217" s="3">
        <v>0</v>
      </c>
      <c r="E217" s="2"/>
      <c r="F217" s="3">
        <v>0</v>
      </c>
      <c r="G217" s="2"/>
      <c r="H217" s="3">
        <f t="shared" si="7"/>
        <v>0</v>
      </c>
      <c r="I217" s="2"/>
      <c r="J217" s="2"/>
    </row>
    <row r="218" spans="1:10" s="4" customFormat="1" ht="12.75" customHeight="1" x14ac:dyDescent="0.2">
      <c r="A218" s="4">
        <v>3113</v>
      </c>
      <c r="C218" s="4" t="s">
        <v>103</v>
      </c>
      <c r="D218" s="10">
        <f>SUM(D207:D217)</f>
        <v>4993000</v>
      </c>
      <c r="E218" s="4" t="s">
        <v>18</v>
      </c>
      <c r="F218" s="10">
        <f>SUM(F207:F217)</f>
        <v>4998000</v>
      </c>
      <c r="G218" s="4" t="s">
        <v>18</v>
      </c>
      <c r="H218" s="10">
        <f>SUM(H207:H217)</f>
        <v>5000</v>
      </c>
      <c r="I218" s="2" t="s">
        <v>18</v>
      </c>
      <c r="J218" s="2"/>
    </row>
    <row r="219" spans="1:10" s="4" customFormat="1" ht="12.75" customHeight="1" x14ac:dyDescent="0.2">
      <c r="D219" s="3"/>
      <c r="E219" s="2"/>
      <c r="F219" s="3"/>
      <c r="G219" s="2"/>
      <c r="H219" s="3"/>
      <c r="I219" s="2"/>
      <c r="J219" s="2"/>
    </row>
    <row r="220" spans="1:10" s="4" customFormat="1" ht="12.75" customHeight="1" x14ac:dyDescent="0.2">
      <c r="A220" s="2">
        <v>3119</v>
      </c>
      <c r="B220" s="2">
        <v>5137</v>
      </c>
      <c r="C220" s="2" t="s">
        <v>104</v>
      </c>
      <c r="D220" s="3">
        <v>0</v>
      </c>
      <c r="E220" s="2"/>
      <c r="F220" s="3">
        <v>0</v>
      </c>
      <c r="G220" s="2"/>
      <c r="H220" s="3">
        <f t="shared" ref="H220:H229" si="8">F220-D220</f>
        <v>0</v>
      </c>
      <c r="I220" s="2"/>
      <c r="J220" s="2"/>
    </row>
    <row r="221" spans="1:10" s="4" customFormat="1" ht="12.75" customHeight="1" x14ac:dyDescent="0.2">
      <c r="A221" s="2">
        <v>3119</v>
      </c>
      <c r="B221" s="2">
        <v>5139</v>
      </c>
      <c r="C221" s="2" t="s">
        <v>92</v>
      </c>
      <c r="D221" s="3">
        <v>0</v>
      </c>
      <c r="E221" s="2"/>
      <c r="F221" s="3">
        <v>0</v>
      </c>
      <c r="G221" s="2"/>
      <c r="H221" s="3">
        <f t="shared" si="8"/>
        <v>0</v>
      </c>
      <c r="I221" s="2"/>
      <c r="J221" s="2"/>
    </row>
    <row r="222" spans="1:10" s="4" customFormat="1" ht="12.75" customHeight="1" x14ac:dyDescent="0.2">
      <c r="A222" s="2">
        <v>3119</v>
      </c>
      <c r="B222" s="2">
        <v>5141</v>
      </c>
      <c r="C222" s="2" t="s">
        <v>93</v>
      </c>
      <c r="D222" s="3">
        <v>63000</v>
      </c>
      <c r="E222" s="2"/>
      <c r="F222" s="3">
        <v>63000</v>
      </c>
      <c r="G222" s="2"/>
      <c r="H222" s="3">
        <f t="shared" si="8"/>
        <v>0</v>
      </c>
      <c r="I222" s="2"/>
      <c r="J222" s="2"/>
    </row>
    <row r="223" spans="1:10" ht="12.75" customHeight="1" x14ac:dyDescent="0.2">
      <c r="A223" s="2">
        <v>3119</v>
      </c>
      <c r="B223" s="2">
        <v>5163</v>
      </c>
      <c r="C223" s="2" t="s">
        <v>80</v>
      </c>
      <c r="D223" s="3">
        <v>0</v>
      </c>
      <c r="F223" s="3">
        <v>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5165</v>
      </c>
      <c r="C224" s="2" t="s">
        <v>105</v>
      </c>
      <c r="D224" s="3">
        <v>0</v>
      </c>
      <c r="F224" s="3">
        <v>0</v>
      </c>
      <c r="H224" s="3">
        <f t="shared" si="8"/>
        <v>0</v>
      </c>
    </row>
    <row r="225" spans="1:10" ht="12.75" customHeight="1" x14ac:dyDescent="0.2">
      <c r="A225" s="2">
        <v>3119</v>
      </c>
      <c r="B225" s="2">
        <v>5169</v>
      </c>
      <c r="C225" s="2" t="s">
        <v>82</v>
      </c>
      <c r="D225" s="3">
        <v>8000</v>
      </c>
      <c r="F225" s="3">
        <v>45000</v>
      </c>
      <c r="H225" s="3">
        <f t="shared" si="8"/>
        <v>37000</v>
      </c>
      <c r="J225" s="2" t="s">
        <v>255</v>
      </c>
    </row>
    <row r="226" spans="1:10" ht="12.75" customHeight="1" x14ac:dyDescent="0.2">
      <c r="A226" s="2">
        <v>3119</v>
      </c>
      <c r="B226" s="2">
        <v>5171</v>
      </c>
      <c r="C226" s="2" t="s">
        <v>83</v>
      </c>
      <c r="D226" s="3">
        <v>20000</v>
      </c>
      <c r="F226" s="3">
        <v>20000</v>
      </c>
      <c r="H226" s="3">
        <f t="shared" si="8"/>
        <v>0</v>
      </c>
    </row>
    <row r="227" spans="1:10" ht="12.75" customHeight="1" x14ac:dyDescent="0.2">
      <c r="A227" s="2">
        <v>3119</v>
      </c>
      <c r="B227" s="2">
        <v>5331</v>
      </c>
      <c r="C227" s="2" t="s">
        <v>102</v>
      </c>
      <c r="D227" s="3">
        <v>0</v>
      </c>
      <c r="E227" s="4"/>
      <c r="F227" s="3">
        <v>0</v>
      </c>
      <c r="G227" s="4"/>
      <c r="H227" s="3">
        <f t="shared" si="8"/>
        <v>0</v>
      </c>
      <c r="I227" s="4"/>
    </row>
    <row r="228" spans="1:10" ht="12.75" customHeight="1" x14ac:dyDescent="0.2">
      <c r="A228" s="2">
        <v>3119</v>
      </c>
      <c r="B228" s="2">
        <v>5336</v>
      </c>
      <c r="C228" s="2" t="s">
        <v>201</v>
      </c>
      <c r="D228" s="3">
        <v>0</v>
      </c>
      <c r="E228" s="4"/>
      <c r="F228" s="3">
        <v>0</v>
      </c>
      <c r="G228" s="4"/>
      <c r="H228" s="3">
        <f t="shared" si="8"/>
        <v>0</v>
      </c>
      <c r="I228" s="4"/>
    </row>
    <row r="229" spans="1:10" ht="12.75" customHeight="1" x14ac:dyDescent="0.2">
      <c r="A229" s="2">
        <v>3119</v>
      </c>
      <c r="B229" s="2">
        <v>6121</v>
      </c>
      <c r="C229" s="2" t="s">
        <v>86</v>
      </c>
      <c r="D229" s="3">
        <v>0</v>
      </c>
      <c r="F229" s="3">
        <v>0</v>
      </c>
      <c r="H229" s="3">
        <f t="shared" si="8"/>
        <v>0</v>
      </c>
    </row>
    <row r="230" spans="1:10" ht="12.75" customHeight="1" x14ac:dyDescent="0.2">
      <c r="A230" s="4">
        <v>3119</v>
      </c>
      <c r="B230" s="4"/>
      <c r="C230" s="4" t="s">
        <v>106</v>
      </c>
      <c r="D230" s="10">
        <f>SUM(D219:D229)</f>
        <v>91000</v>
      </c>
      <c r="E230" s="4" t="s">
        <v>18</v>
      </c>
      <c r="F230" s="10">
        <f>SUM(F219:F229)</f>
        <v>128000</v>
      </c>
      <c r="G230" s="4" t="s">
        <v>18</v>
      </c>
      <c r="H230" s="10">
        <f>SUM(H219:H229)</f>
        <v>37000</v>
      </c>
      <c r="I230" s="4" t="s">
        <v>18</v>
      </c>
    </row>
    <row r="231" spans="1:10" ht="12.75" customHeight="1" x14ac:dyDescent="0.2">
      <c r="A231" s="4"/>
      <c r="B231" s="4"/>
      <c r="C231" s="4"/>
      <c r="D231" s="10"/>
      <c r="E231" s="4"/>
      <c r="F231" s="10"/>
      <c r="G231" s="4"/>
      <c r="H231" s="10"/>
      <c r="I231" s="4"/>
    </row>
    <row r="232" spans="1:10" ht="12.75" customHeight="1" x14ac:dyDescent="0.2">
      <c r="A232" s="2">
        <v>3299</v>
      </c>
      <c r="B232" s="2">
        <v>5336</v>
      </c>
      <c r="C232" s="2" t="s">
        <v>107</v>
      </c>
      <c r="D232" s="3">
        <v>0</v>
      </c>
      <c r="F232" s="3">
        <v>0</v>
      </c>
      <c r="H232" s="3">
        <f>F232-D233</f>
        <v>0</v>
      </c>
    </row>
    <row r="233" spans="1:10" ht="12.75" customHeight="1" x14ac:dyDescent="0.2">
      <c r="A233" s="4">
        <v>3299</v>
      </c>
      <c r="B233" s="4"/>
      <c r="C233" s="4" t="s">
        <v>108</v>
      </c>
      <c r="D233" s="10">
        <f>SUM(D231:D232)</f>
        <v>0</v>
      </c>
      <c r="E233" s="4" t="s">
        <v>18</v>
      </c>
      <c r="F233" s="10">
        <f>SUM(F231:F232)</f>
        <v>0</v>
      </c>
      <c r="G233" s="4" t="s">
        <v>18</v>
      </c>
      <c r="H233" s="10">
        <f>SUM(H231:H232)</f>
        <v>0</v>
      </c>
      <c r="I233" s="4" t="s">
        <v>18</v>
      </c>
    </row>
    <row r="234" spans="1:10" ht="12.75" customHeight="1" x14ac:dyDescent="0.2">
      <c r="A234" s="4"/>
      <c r="B234" s="4"/>
      <c r="C234" s="4"/>
      <c r="D234" s="10"/>
      <c r="E234" s="4"/>
      <c r="F234" s="10"/>
      <c r="G234" s="4"/>
      <c r="H234" s="10"/>
      <c r="I234" s="4"/>
    </row>
    <row r="235" spans="1:10" ht="12.75" customHeight="1" x14ac:dyDescent="0.2">
      <c r="A235" s="2">
        <v>3314</v>
      </c>
      <c r="B235" s="2">
        <v>5011</v>
      </c>
      <c r="C235" s="2" t="s">
        <v>109</v>
      </c>
      <c r="D235" s="3">
        <v>330000</v>
      </c>
      <c r="F235" s="3">
        <v>330000</v>
      </c>
      <c r="H235" s="3">
        <f t="shared" ref="H235:H252" si="9">F235-D235</f>
        <v>0</v>
      </c>
    </row>
    <row r="236" spans="1:10" ht="12.75" customHeight="1" x14ac:dyDescent="0.2">
      <c r="A236" s="2">
        <v>3314</v>
      </c>
      <c r="B236" s="2">
        <v>5021</v>
      </c>
      <c r="C236" s="2" t="s">
        <v>72</v>
      </c>
      <c r="D236" s="3">
        <v>0</v>
      </c>
      <c r="F236" s="3">
        <v>0</v>
      </c>
      <c r="H236" s="3">
        <f t="shared" si="9"/>
        <v>0</v>
      </c>
    </row>
    <row r="237" spans="1:10" ht="12.75" customHeight="1" x14ac:dyDescent="0.2">
      <c r="A237" s="2">
        <v>3314</v>
      </c>
      <c r="B237" s="2">
        <v>5031</v>
      </c>
      <c r="C237" s="2" t="s">
        <v>73</v>
      </c>
      <c r="D237" s="3">
        <v>86400</v>
      </c>
      <c r="F237" s="3">
        <v>86400</v>
      </c>
      <c r="H237" s="3">
        <f t="shared" si="9"/>
        <v>0</v>
      </c>
    </row>
    <row r="238" spans="1:10" ht="12.75" customHeight="1" x14ac:dyDescent="0.2">
      <c r="A238" s="2">
        <v>3314</v>
      </c>
      <c r="B238" s="2">
        <v>5032</v>
      </c>
      <c r="C238" s="2" t="s">
        <v>74</v>
      </c>
      <c r="D238" s="3">
        <v>30400</v>
      </c>
      <c r="F238" s="3">
        <v>30400</v>
      </c>
      <c r="H238" s="3">
        <f t="shared" si="9"/>
        <v>0</v>
      </c>
    </row>
    <row r="239" spans="1:10" ht="12.75" customHeight="1" x14ac:dyDescent="0.2">
      <c r="A239" s="2">
        <v>3314</v>
      </c>
      <c r="B239" s="2">
        <v>5041</v>
      </c>
      <c r="C239" s="2" t="s">
        <v>234</v>
      </c>
      <c r="D239" s="3">
        <v>100</v>
      </c>
      <c r="F239" s="3">
        <v>100</v>
      </c>
      <c r="H239" s="3">
        <f t="shared" ref="H239" si="10">F239-D239</f>
        <v>0</v>
      </c>
    </row>
    <row r="240" spans="1:10" s="4" customFormat="1" ht="12.75" customHeight="1" x14ac:dyDescent="0.2">
      <c r="A240" s="2">
        <v>3314</v>
      </c>
      <c r="B240" s="2">
        <v>5136</v>
      </c>
      <c r="C240" s="2" t="s">
        <v>110</v>
      </c>
      <c r="D240" s="3">
        <v>140000</v>
      </c>
      <c r="E240" s="2"/>
      <c r="F240" s="3">
        <v>140000</v>
      </c>
      <c r="G240" s="2"/>
      <c r="H240" s="3">
        <f t="shared" si="9"/>
        <v>0</v>
      </c>
      <c r="I240" s="2"/>
      <c r="J240" s="2"/>
    </row>
    <row r="241" spans="1:10" s="4" customFormat="1" ht="12.75" customHeight="1" x14ac:dyDescent="0.2">
      <c r="A241" s="2">
        <v>3314</v>
      </c>
      <c r="B241" s="2">
        <v>5137</v>
      </c>
      <c r="C241" s="2" t="s">
        <v>77</v>
      </c>
      <c r="D241" s="3">
        <v>6000</v>
      </c>
      <c r="E241" s="2"/>
      <c r="F241" s="3">
        <v>6000</v>
      </c>
      <c r="G241" s="2"/>
      <c r="H241" s="3">
        <f t="shared" si="9"/>
        <v>0</v>
      </c>
      <c r="I241" s="2"/>
      <c r="J241" s="2"/>
    </row>
    <row r="242" spans="1:10" ht="12.75" customHeight="1" x14ac:dyDescent="0.2">
      <c r="A242" s="2">
        <v>3314</v>
      </c>
      <c r="B242" s="2">
        <v>5139</v>
      </c>
      <c r="C242" s="2" t="s">
        <v>78</v>
      </c>
      <c r="D242" s="3">
        <v>30000</v>
      </c>
      <c r="F242" s="3">
        <v>30000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5154</v>
      </c>
      <c r="C243" s="2" t="s">
        <v>111</v>
      </c>
      <c r="D243" s="3">
        <v>260000</v>
      </c>
      <c r="F243" s="3">
        <v>260000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5161</v>
      </c>
      <c r="C244" s="2" t="s">
        <v>112</v>
      </c>
      <c r="D244" s="3">
        <v>1000</v>
      </c>
      <c r="F244" s="3">
        <v>1000</v>
      </c>
      <c r="H244" s="3">
        <f t="shared" si="9"/>
        <v>0</v>
      </c>
    </row>
    <row r="245" spans="1:10" ht="12.75" customHeight="1" x14ac:dyDescent="0.2">
      <c r="A245" s="2">
        <v>3314</v>
      </c>
      <c r="B245" s="2">
        <v>5162</v>
      </c>
      <c r="C245" s="2" t="s">
        <v>113</v>
      </c>
      <c r="D245" s="3">
        <v>15000</v>
      </c>
      <c r="F245" s="3">
        <v>15000</v>
      </c>
      <c r="H245" s="3">
        <f t="shared" si="9"/>
        <v>0</v>
      </c>
    </row>
    <row r="246" spans="1:10" ht="12.75" customHeight="1" x14ac:dyDescent="0.2">
      <c r="A246" s="2">
        <v>3314</v>
      </c>
      <c r="B246" s="2">
        <v>5163</v>
      </c>
      <c r="C246" s="2" t="s">
        <v>80</v>
      </c>
      <c r="D246" s="3">
        <v>0</v>
      </c>
      <c r="F246" s="3">
        <v>0</v>
      </c>
      <c r="H246" s="3">
        <f t="shared" si="9"/>
        <v>0</v>
      </c>
    </row>
    <row r="247" spans="1:10" ht="12.75" customHeight="1" x14ac:dyDescent="0.2">
      <c r="A247" s="2">
        <v>3314</v>
      </c>
      <c r="B247" s="2">
        <v>5168</v>
      </c>
      <c r="C247" s="2" t="s">
        <v>162</v>
      </c>
      <c r="D247" s="3">
        <v>30000</v>
      </c>
      <c r="F247" s="3">
        <v>30000</v>
      </c>
      <c r="H247" s="3">
        <f t="shared" si="9"/>
        <v>0</v>
      </c>
      <c r="J247" s="2" t="s">
        <v>0</v>
      </c>
    </row>
    <row r="248" spans="1:10" ht="12.75" customHeight="1" x14ac:dyDescent="0.2">
      <c r="A248" s="2">
        <v>3314</v>
      </c>
      <c r="B248" s="2">
        <v>5169</v>
      </c>
      <c r="C248" s="2" t="s">
        <v>97</v>
      </c>
      <c r="D248" s="3">
        <v>15000</v>
      </c>
      <c r="F248" s="3">
        <v>15000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5171</v>
      </c>
      <c r="C249" s="2" t="s">
        <v>83</v>
      </c>
      <c r="D249" s="3">
        <v>250000</v>
      </c>
      <c r="F249" s="3">
        <v>250000</v>
      </c>
      <c r="H249" s="3">
        <f t="shared" si="9"/>
        <v>0</v>
      </c>
      <c r="J249" s="2" t="s">
        <v>0</v>
      </c>
    </row>
    <row r="250" spans="1:10" ht="12.75" customHeight="1" x14ac:dyDescent="0.2">
      <c r="A250" s="2">
        <v>3314</v>
      </c>
      <c r="B250" s="2">
        <v>5172</v>
      </c>
      <c r="C250" s="2" t="s">
        <v>114</v>
      </c>
      <c r="D250" s="3">
        <v>20000</v>
      </c>
      <c r="F250" s="3">
        <v>20000</v>
      </c>
      <c r="H250" s="3">
        <f t="shared" si="9"/>
        <v>0</v>
      </c>
    </row>
    <row r="251" spans="1:10" ht="12.75" customHeight="1" x14ac:dyDescent="0.2">
      <c r="A251" s="2">
        <v>3314</v>
      </c>
      <c r="B251" s="2">
        <v>5173</v>
      </c>
      <c r="C251" s="2" t="s">
        <v>115</v>
      </c>
      <c r="D251" s="3">
        <v>1000</v>
      </c>
      <c r="F251" s="3">
        <v>1000</v>
      </c>
      <c r="H251" s="3">
        <f t="shared" si="9"/>
        <v>0</v>
      </c>
    </row>
    <row r="252" spans="1:10" ht="12.75" customHeight="1" x14ac:dyDescent="0.2">
      <c r="A252" s="2">
        <v>3314</v>
      </c>
      <c r="B252" s="2">
        <v>5175</v>
      </c>
      <c r="C252" s="2" t="s">
        <v>116</v>
      </c>
      <c r="D252" s="3">
        <v>2500</v>
      </c>
      <c r="F252" s="3">
        <v>2500</v>
      </c>
      <c r="H252" s="3">
        <f t="shared" si="9"/>
        <v>0</v>
      </c>
    </row>
    <row r="253" spans="1:10" ht="12.75" customHeight="1" x14ac:dyDescent="0.2">
      <c r="A253" s="4">
        <v>3314</v>
      </c>
      <c r="B253" s="4"/>
      <c r="C253" s="4" t="s">
        <v>117</v>
      </c>
      <c r="D253" s="10">
        <f>SUM(D235:D252)</f>
        <v>1217400</v>
      </c>
      <c r="E253" s="4" t="s">
        <v>18</v>
      </c>
      <c r="F253" s="10">
        <f>SUM(F235:F252)</f>
        <v>1217400</v>
      </c>
      <c r="G253" s="4" t="s">
        <v>18</v>
      </c>
      <c r="H253" s="10">
        <f>SUM(H235:H252)</f>
        <v>0</v>
      </c>
      <c r="I253" s="4" t="s">
        <v>18</v>
      </c>
    </row>
    <row r="254" spans="1:10" ht="12.75" customHeight="1" x14ac:dyDescent="0.2">
      <c r="D254" s="3"/>
      <c r="F254" s="3"/>
      <c r="H254" s="3"/>
    </row>
    <row r="255" spans="1:10" ht="12.75" customHeight="1" x14ac:dyDescent="0.2">
      <c r="A255" s="2">
        <v>3319</v>
      </c>
      <c r="B255" s="2">
        <v>5021</v>
      </c>
      <c r="C255" s="2" t="s">
        <v>72</v>
      </c>
      <c r="D255" s="3">
        <v>36000</v>
      </c>
      <c r="F255" s="3">
        <v>36000</v>
      </c>
      <c r="H255" s="3">
        <f t="shared" ref="H255:H262" si="11">F255-D255</f>
        <v>0</v>
      </c>
      <c r="J255" s="14"/>
    </row>
    <row r="256" spans="1:10" ht="12.75" customHeight="1" x14ac:dyDescent="0.2">
      <c r="A256" s="2">
        <v>3319</v>
      </c>
      <c r="B256" s="2">
        <v>5137</v>
      </c>
      <c r="C256" s="2" t="s">
        <v>77</v>
      </c>
      <c r="D256" s="3">
        <v>0</v>
      </c>
      <c r="F256" s="3">
        <v>0</v>
      </c>
      <c r="H256" s="3">
        <f t="shared" ref="H256" si="12">F256-D256</f>
        <v>0</v>
      </c>
      <c r="J256" s="14"/>
    </row>
    <row r="257" spans="1:10" ht="12.75" customHeight="1" x14ac:dyDescent="0.2">
      <c r="A257" s="2">
        <v>3319</v>
      </c>
      <c r="B257" s="2">
        <v>5139</v>
      </c>
      <c r="C257" s="2" t="s">
        <v>78</v>
      </c>
      <c r="D257" s="3">
        <v>2000</v>
      </c>
      <c r="F257" s="3">
        <v>2000</v>
      </c>
      <c r="H257" s="3">
        <f t="shared" si="11"/>
        <v>0</v>
      </c>
    </row>
    <row r="258" spans="1:10" ht="12.75" customHeight="1" x14ac:dyDescent="0.2">
      <c r="A258" s="2">
        <v>3319</v>
      </c>
      <c r="B258" s="2">
        <v>5167</v>
      </c>
      <c r="C258" s="2" t="s">
        <v>118</v>
      </c>
      <c r="D258" s="3">
        <v>0</v>
      </c>
      <c r="F258" s="3">
        <v>0</v>
      </c>
      <c r="H258" s="3">
        <f t="shared" si="11"/>
        <v>0</v>
      </c>
    </row>
    <row r="259" spans="1:10" ht="12.75" customHeight="1" x14ac:dyDescent="0.2">
      <c r="A259" s="2">
        <v>3319</v>
      </c>
      <c r="B259" s="2">
        <v>5169</v>
      </c>
      <c r="C259" s="2" t="s">
        <v>119</v>
      </c>
      <c r="D259" s="3">
        <v>70000</v>
      </c>
      <c r="F259" s="3">
        <v>70000</v>
      </c>
      <c r="H259" s="3">
        <f t="shared" si="11"/>
        <v>0</v>
      </c>
      <c r="J259" s="2" t="s">
        <v>0</v>
      </c>
    </row>
    <row r="260" spans="1:10" ht="12.75" customHeight="1" x14ac:dyDescent="0.2">
      <c r="A260" s="2">
        <v>3319</v>
      </c>
      <c r="B260" s="2">
        <v>5173</v>
      </c>
      <c r="C260" s="2" t="s">
        <v>115</v>
      </c>
      <c r="D260" s="3">
        <v>0</v>
      </c>
      <c r="F260" s="3">
        <v>0</v>
      </c>
      <c r="H260" s="3">
        <f t="shared" si="11"/>
        <v>0</v>
      </c>
    </row>
    <row r="261" spans="1:10" ht="12.75" customHeight="1" x14ac:dyDescent="0.2">
      <c r="A261" s="2">
        <v>3319</v>
      </c>
      <c r="B261" s="2">
        <v>5175</v>
      </c>
      <c r="C261" s="2" t="s">
        <v>125</v>
      </c>
      <c r="D261" s="3">
        <v>35000</v>
      </c>
      <c r="F261" s="3">
        <v>35000</v>
      </c>
      <c r="H261" s="3">
        <f t="shared" si="11"/>
        <v>0</v>
      </c>
    </row>
    <row r="262" spans="1:10" ht="12.75" customHeight="1" x14ac:dyDescent="0.2">
      <c r="A262" s="2">
        <v>3319</v>
      </c>
      <c r="B262" s="2">
        <v>5194</v>
      </c>
      <c r="C262" s="2" t="s">
        <v>101</v>
      </c>
      <c r="D262" s="3">
        <v>5000</v>
      </c>
      <c r="F262" s="3">
        <v>5000</v>
      </c>
      <c r="H262" s="3">
        <f t="shared" si="11"/>
        <v>0</v>
      </c>
      <c r="J262" s="2" t="s">
        <v>0</v>
      </c>
    </row>
    <row r="263" spans="1:10" ht="12.75" customHeight="1" x14ac:dyDescent="0.2">
      <c r="A263" s="4">
        <v>3319</v>
      </c>
      <c r="C263" s="4" t="s">
        <v>228</v>
      </c>
      <c r="D263" s="10">
        <f>SUM(D254:D262)</f>
        <v>148000</v>
      </c>
      <c r="E263" s="2" t="s">
        <v>18</v>
      </c>
      <c r="F263" s="10">
        <f>SUM(F254:F262)</f>
        <v>148000</v>
      </c>
      <c r="G263" s="2" t="s">
        <v>18</v>
      </c>
      <c r="H263" s="10">
        <f>SUM(H254:H261)</f>
        <v>0</v>
      </c>
      <c r="I263" s="2" t="s">
        <v>18</v>
      </c>
    </row>
    <row r="264" spans="1:10" ht="12.75" customHeight="1" x14ac:dyDescent="0.2">
      <c r="A264" s="4"/>
      <c r="C264" s="4"/>
      <c r="D264" s="10"/>
      <c r="F264" s="10"/>
      <c r="H264" s="10"/>
    </row>
    <row r="265" spans="1:10" ht="12.75" customHeight="1" x14ac:dyDescent="0.2">
      <c r="A265" s="2">
        <v>3341</v>
      </c>
      <c r="B265" s="2">
        <v>5169</v>
      </c>
      <c r="C265" s="2" t="s">
        <v>97</v>
      </c>
      <c r="D265" s="3">
        <v>111000</v>
      </c>
      <c r="F265" s="3">
        <v>111000</v>
      </c>
      <c r="H265" s="3">
        <f>F265-D265</f>
        <v>0</v>
      </c>
    </row>
    <row r="266" spans="1:10" ht="12.75" customHeight="1" x14ac:dyDescent="0.2">
      <c r="A266" s="2">
        <v>3341</v>
      </c>
      <c r="B266" s="2">
        <v>5171</v>
      </c>
      <c r="C266" s="2" t="s">
        <v>83</v>
      </c>
      <c r="D266" s="3">
        <v>30000</v>
      </c>
      <c r="F266" s="3">
        <v>30000</v>
      </c>
      <c r="H266" s="3">
        <f>F266-D266</f>
        <v>0</v>
      </c>
    </row>
    <row r="267" spans="1:10" ht="12.75" customHeight="1" x14ac:dyDescent="0.2">
      <c r="A267" s="2">
        <v>3341</v>
      </c>
      <c r="B267" s="2">
        <v>6121</v>
      </c>
      <c r="C267" s="2" t="s">
        <v>99</v>
      </c>
      <c r="D267" s="3">
        <v>0</v>
      </c>
      <c r="F267" s="3">
        <v>0</v>
      </c>
      <c r="H267" s="3">
        <f>F267-D267</f>
        <v>0</v>
      </c>
    </row>
    <row r="268" spans="1:10" ht="12.75" customHeight="1" x14ac:dyDescent="0.2">
      <c r="A268" s="2">
        <v>3341</v>
      </c>
      <c r="B268" s="2">
        <v>6122</v>
      </c>
      <c r="C268" s="2" t="s">
        <v>87</v>
      </c>
      <c r="D268" s="3">
        <v>0</v>
      </c>
      <c r="F268" s="3">
        <v>0</v>
      </c>
      <c r="H268" s="3">
        <f>F268-D268</f>
        <v>0</v>
      </c>
    </row>
    <row r="269" spans="1:10" ht="12.75" customHeight="1" x14ac:dyDescent="0.2">
      <c r="A269" s="4">
        <v>3341</v>
      </c>
      <c r="C269" s="4" t="s">
        <v>120</v>
      </c>
      <c r="D269" s="10">
        <f>SUM(D264:D268)</f>
        <v>141000</v>
      </c>
      <c r="E269" s="2" t="s">
        <v>18</v>
      </c>
      <c r="F269" s="10">
        <f>SUM(F264:F268)</f>
        <v>141000</v>
      </c>
      <c r="G269" s="2" t="s">
        <v>18</v>
      </c>
      <c r="H269" s="10">
        <f>SUM(H264:H268)</f>
        <v>0</v>
      </c>
      <c r="I269" s="2" t="s">
        <v>18</v>
      </c>
    </row>
    <row r="270" spans="1:10" s="4" customFormat="1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s="4" customFormat="1" ht="12.75" customHeight="1" x14ac:dyDescent="0.2">
      <c r="A271" s="2">
        <v>3392</v>
      </c>
      <c r="B271" s="2">
        <v>5011</v>
      </c>
      <c r="C271" s="2" t="s">
        <v>71</v>
      </c>
      <c r="D271" s="3">
        <v>0</v>
      </c>
      <c r="E271" s="2"/>
      <c r="F271" s="3">
        <v>0</v>
      </c>
      <c r="G271" s="2"/>
      <c r="H271" s="3">
        <f t="shared" ref="H271:H284" si="13">F271-D271</f>
        <v>0</v>
      </c>
      <c r="I271" s="2"/>
      <c r="J271" s="2"/>
    </row>
    <row r="272" spans="1:10" ht="12.75" customHeight="1" x14ac:dyDescent="0.2">
      <c r="A272" s="2">
        <v>3392</v>
      </c>
      <c r="B272" s="2">
        <v>5021</v>
      </c>
      <c r="C272" s="2" t="s">
        <v>72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5031</v>
      </c>
      <c r="C273" s="2" t="s">
        <v>73</v>
      </c>
      <c r="D273" s="3">
        <v>0</v>
      </c>
      <c r="F273" s="3">
        <v>0</v>
      </c>
      <c r="H273" s="3">
        <f t="shared" si="13"/>
        <v>0</v>
      </c>
    </row>
    <row r="274" spans="1:10" ht="12.75" customHeight="1" x14ac:dyDescent="0.2">
      <c r="A274" s="2">
        <v>3392</v>
      </c>
      <c r="B274" s="2">
        <v>5032</v>
      </c>
      <c r="C274" s="2" t="s">
        <v>74</v>
      </c>
      <c r="D274" s="3">
        <v>0</v>
      </c>
      <c r="F274" s="3">
        <v>0</v>
      </c>
      <c r="H274" s="3">
        <f t="shared" si="13"/>
        <v>0</v>
      </c>
    </row>
    <row r="275" spans="1:10" ht="12.75" customHeight="1" x14ac:dyDescent="0.2">
      <c r="A275" s="2">
        <v>3392</v>
      </c>
      <c r="B275" s="2">
        <v>5132</v>
      </c>
      <c r="C275" s="2" t="s">
        <v>75</v>
      </c>
      <c r="D275" s="3">
        <v>0</v>
      </c>
      <c r="F275" s="3">
        <v>0</v>
      </c>
      <c r="H275" s="3">
        <f t="shared" si="13"/>
        <v>0</v>
      </c>
    </row>
    <row r="276" spans="1:10" ht="12.75" customHeight="1" x14ac:dyDescent="0.2">
      <c r="A276" s="2">
        <v>3392</v>
      </c>
      <c r="B276" s="2">
        <v>5137</v>
      </c>
      <c r="C276" s="2" t="s">
        <v>169</v>
      </c>
      <c r="D276" s="3">
        <v>40000</v>
      </c>
      <c r="F276" s="3">
        <v>40000</v>
      </c>
      <c r="H276" s="3">
        <f>F276-D276</f>
        <v>0</v>
      </c>
    </row>
    <row r="277" spans="1:10" ht="12.75" customHeight="1" x14ac:dyDescent="0.2">
      <c r="A277" s="2">
        <v>3392</v>
      </c>
      <c r="B277" s="2">
        <v>5139</v>
      </c>
      <c r="C277" s="2" t="s">
        <v>78</v>
      </c>
      <c r="D277" s="3">
        <v>20000</v>
      </c>
      <c r="F277" s="3">
        <v>20000</v>
      </c>
      <c r="H277" s="3">
        <f t="shared" si="13"/>
        <v>0</v>
      </c>
    </row>
    <row r="278" spans="1:10" ht="12.75" customHeight="1" x14ac:dyDescent="0.2">
      <c r="A278" s="2">
        <v>3392</v>
      </c>
      <c r="B278" s="2">
        <v>5144</v>
      </c>
      <c r="C278" s="2" t="s">
        <v>93</v>
      </c>
      <c r="D278" s="3">
        <v>40000</v>
      </c>
      <c r="F278" s="3">
        <v>40000</v>
      </c>
      <c r="H278" s="3">
        <f t="shared" si="13"/>
        <v>0</v>
      </c>
    </row>
    <row r="279" spans="1:10" s="4" customFormat="1" ht="12.75" customHeight="1" x14ac:dyDescent="0.2">
      <c r="A279" s="2">
        <v>3392</v>
      </c>
      <c r="B279" s="2">
        <v>5151</v>
      </c>
      <c r="C279" s="2" t="s">
        <v>121</v>
      </c>
      <c r="D279" s="3">
        <v>50000</v>
      </c>
      <c r="E279" s="2"/>
      <c r="F279" s="3">
        <v>50000</v>
      </c>
      <c r="G279" s="2"/>
      <c r="H279" s="3">
        <f t="shared" si="13"/>
        <v>0</v>
      </c>
      <c r="I279" s="2"/>
      <c r="J279" s="2"/>
    </row>
    <row r="280" spans="1:10" s="4" customFormat="1" ht="12.75" customHeight="1" x14ac:dyDescent="0.2">
      <c r="A280" s="2">
        <v>3392</v>
      </c>
      <c r="B280" s="2">
        <v>5154</v>
      </c>
      <c r="C280" s="2" t="s">
        <v>111</v>
      </c>
      <c r="D280" s="3">
        <v>115000</v>
      </c>
      <c r="E280" s="2"/>
      <c r="F280" s="3">
        <v>115000</v>
      </c>
      <c r="G280" s="2"/>
      <c r="H280" s="3">
        <f t="shared" si="13"/>
        <v>0</v>
      </c>
      <c r="I280" s="2"/>
      <c r="J280" s="2"/>
    </row>
    <row r="281" spans="1:10" ht="12.75" customHeight="1" x14ac:dyDescent="0.2">
      <c r="A281" s="2">
        <v>3392</v>
      </c>
      <c r="B281" s="2">
        <v>5155</v>
      </c>
      <c r="C281" s="2" t="s">
        <v>122</v>
      </c>
      <c r="D281" s="3">
        <v>260000</v>
      </c>
      <c r="F281" s="3">
        <v>260000</v>
      </c>
      <c r="H281" s="23">
        <f t="shared" si="13"/>
        <v>0</v>
      </c>
      <c r="I281" s="24"/>
    </row>
    <row r="282" spans="1:10" ht="12.75" customHeight="1" x14ac:dyDescent="0.2">
      <c r="A282" s="2">
        <v>3392</v>
      </c>
      <c r="B282" s="2">
        <v>5169</v>
      </c>
      <c r="C282" s="2" t="s">
        <v>119</v>
      </c>
      <c r="D282" s="3">
        <v>180000</v>
      </c>
      <c r="F282" s="3">
        <v>180000</v>
      </c>
      <c r="H282" s="3">
        <f t="shared" si="13"/>
        <v>0</v>
      </c>
      <c r="J282" s="2" t="s">
        <v>0</v>
      </c>
    </row>
    <row r="283" spans="1:10" s="4" customFormat="1" ht="12.75" customHeight="1" x14ac:dyDescent="0.2">
      <c r="A283" s="2">
        <v>3392</v>
      </c>
      <c r="B283" s="2">
        <v>5171</v>
      </c>
      <c r="C283" s="2" t="s">
        <v>83</v>
      </c>
      <c r="D283" s="3">
        <v>30000</v>
      </c>
      <c r="E283" s="2"/>
      <c r="F283" s="3">
        <v>30000</v>
      </c>
      <c r="G283" s="2"/>
      <c r="H283" s="3">
        <f>F283-D283</f>
        <v>0</v>
      </c>
      <c r="I283" s="2"/>
      <c r="J283" s="2" t="s">
        <v>0</v>
      </c>
    </row>
    <row r="284" spans="1:10" s="4" customFormat="1" ht="12.75" customHeight="1" x14ac:dyDescent="0.2">
      <c r="A284" s="2">
        <v>3392</v>
      </c>
      <c r="B284" s="2">
        <v>5194</v>
      </c>
      <c r="C284" s="2" t="s">
        <v>101</v>
      </c>
      <c r="D284" s="3">
        <v>0</v>
      </c>
      <c r="E284" s="2"/>
      <c r="F284" s="3">
        <v>0</v>
      </c>
      <c r="G284" s="2"/>
      <c r="H284" s="3">
        <f t="shared" si="13"/>
        <v>0</v>
      </c>
      <c r="I284" s="2"/>
      <c r="J284" s="2"/>
    </row>
    <row r="285" spans="1:10" s="4" customFormat="1" ht="12.75" customHeight="1" x14ac:dyDescent="0.2">
      <c r="A285" s="2">
        <v>3392</v>
      </c>
      <c r="B285" s="2">
        <v>6121</v>
      </c>
      <c r="C285" s="2" t="s">
        <v>94</v>
      </c>
      <c r="D285" s="3">
        <v>0</v>
      </c>
      <c r="E285" s="2"/>
      <c r="F285" s="3">
        <v>0</v>
      </c>
      <c r="G285" s="2"/>
      <c r="H285" s="3">
        <f>F285-D285</f>
        <v>0</v>
      </c>
      <c r="I285" s="2"/>
      <c r="J285" s="2"/>
    </row>
    <row r="286" spans="1:10" s="4" customFormat="1" ht="12.75" customHeight="1" x14ac:dyDescent="0.2">
      <c r="A286" s="2">
        <v>3392</v>
      </c>
      <c r="B286" s="2">
        <v>6122</v>
      </c>
      <c r="C286" s="2" t="s">
        <v>140</v>
      </c>
      <c r="D286" s="3">
        <v>0</v>
      </c>
      <c r="E286" s="2"/>
      <c r="F286" s="3">
        <v>0</v>
      </c>
      <c r="G286" s="2"/>
      <c r="H286" s="3">
        <f>F286-D286</f>
        <v>0</v>
      </c>
      <c r="I286" s="2"/>
      <c r="J286" s="2"/>
    </row>
    <row r="287" spans="1:10" s="4" customFormat="1" ht="12.75" customHeight="1" x14ac:dyDescent="0.2">
      <c r="A287" s="4">
        <v>3392</v>
      </c>
      <c r="C287" s="4" t="s">
        <v>123</v>
      </c>
      <c r="D287" s="10">
        <f>SUM(D270:D286)</f>
        <v>735000</v>
      </c>
      <c r="E287" s="4" t="s">
        <v>18</v>
      </c>
      <c r="F287" s="10">
        <f>SUM(F270:F286)</f>
        <v>735000</v>
      </c>
      <c r="G287" s="4" t="s">
        <v>18</v>
      </c>
      <c r="H287" s="10">
        <f>SUM(H270:H286)</f>
        <v>0</v>
      </c>
      <c r="I287" s="4" t="s">
        <v>18</v>
      </c>
      <c r="J287" s="2"/>
    </row>
    <row r="288" spans="1:10" s="4" customFormat="1" ht="12.75" customHeight="1" x14ac:dyDescent="0.2">
      <c r="D288" s="10"/>
      <c r="F288" s="10"/>
      <c r="H288" s="10"/>
      <c r="J288" s="2"/>
    </row>
    <row r="289" spans="1:10" ht="12.75" customHeight="1" x14ac:dyDescent="0.2">
      <c r="A289" s="2">
        <v>3399</v>
      </c>
      <c r="B289" s="2">
        <v>5139</v>
      </c>
      <c r="C289" s="2" t="s">
        <v>78</v>
      </c>
      <c r="D289" s="3">
        <v>5500</v>
      </c>
      <c r="F289" s="3">
        <v>5500</v>
      </c>
      <c r="H289" s="3">
        <f>F289-D289</f>
        <v>0</v>
      </c>
      <c r="J289" s="2" t="s">
        <v>0</v>
      </c>
    </row>
    <row r="290" spans="1:10" ht="12.75" customHeight="1" x14ac:dyDescent="0.2">
      <c r="A290" s="2">
        <v>3399</v>
      </c>
      <c r="B290" s="2">
        <v>5161</v>
      </c>
      <c r="C290" s="2" t="s">
        <v>124</v>
      </c>
      <c r="D290" s="3">
        <v>0</v>
      </c>
      <c r="F290" s="3">
        <v>0</v>
      </c>
      <c r="H290" s="3">
        <f>F290-D290</f>
        <v>0</v>
      </c>
    </row>
    <row r="291" spans="1:10" ht="12.75" customHeight="1" x14ac:dyDescent="0.2">
      <c r="A291" s="2">
        <v>3399</v>
      </c>
      <c r="B291" s="2">
        <v>5169</v>
      </c>
      <c r="C291" s="2" t="s">
        <v>119</v>
      </c>
      <c r="D291" s="3">
        <v>28000</v>
      </c>
      <c r="F291" s="3">
        <v>28000</v>
      </c>
      <c r="H291" s="3">
        <f>F291-D291</f>
        <v>0</v>
      </c>
      <c r="J291" s="2" t="s">
        <v>0</v>
      </c>
    </row>
    <row r="292" spans="1:10" s="4" customFormat="1" ht="12.75" customHeight="1" x14ac:dyDescent="0.2">
      <c r="A292" s="2">
        <v>3399</v>
      </c>
      <c r="B292" s="2">
        <v>5175</v>
      </c>
      <c r="C292" s="2" t="s">
        <v>125</v>
      </c>
      <c r="D292" s="3">
        <v>6000</v>
      </c>
      <c r="E292" s="2"/>
      <c r="F292" s="3">
        <v>6000</v>
      </c>
      <c r="G292" s="2"/>
      <c r="H292" s="3">
        <f>F292-D292</f>
        <v>0</v>
      </c>
      <c r="I292" s="2"/>
      <c r="J292" s="2"/>
    </row>
    <row r="293" spans="1:10" s="4" customFormat="1" ht="12.75" customHeight="1" x14ac:dyDescent="0.2">
      <c r="A293" s="2">
        <v>3399</v>
      </c>
      <c r="B293" s="2">
        <v>5194</v>
      </c>
      <c r="C293" s="2" t="s">
        <v>101</v>
      </c>
      <c r="D293" s="3">
        <v>61000</v>
      </c>
      <c r="E293" s="2"/>
      <c r="F293" s="3">
        <v>61000</v>
      </c>
      <c r="G293" s="2"/>
      <c r="H293" s="3">
        <f>F293-D293</f>
        <v>0</v>
      </c>
      <c r="I293" s="2"/>
      <c r="J293" s="2" t="s">
        <v>0</v>
      </c>
    </row>
    <row r="294" spans="1:10" ht="12.75" customHeight="1" x14ac:dyDescent="0.2">
      <c r="A294" s="2">
        <v>3399</v>
      </c>
      <c r="B294" s="4"/>
      <c r="C294" s="4" t="s">
        <v>126</v>
      </c>
      <c r="D294" s="10">
        <f>SUM(D288:D293)</f>
        <v>100500</v>
      </c>
      <c r="E294" s="4" t="s">
        <v>18</v>
      </c>
      <c r="F294" s="10">
        <f>SUM(F288:F293)</f>
        <v>100500</v>
      </c>
      <c r="G294" s="4" t="s">
        <v>18</v>
      </c>
      <c r="H294" s="10">
        <f>SUM(H288:H293)</f>
        <v>0</v>
      </c>
      <c r="I294" s="4" t="s">
        <v>18</v>
      </c>
      <c r="J294" s="2" t="s">
        <v>0</v>
      </c>
    </row>
    <row r="295" spans="1:10" ht="12.75" customHeight="1" x14ac:dyDescent="0.2">
      <c r="D295" s="3"/>
      <c r="F295" s="3"/>
      <c r="H295" s="3"/>
    </row>
    <row r="296" spans="1:10" ht="12.75" customHeight="1" x14ac:dyDescent="0.2">
      <c r="A296" s="2">
        <v>3419</v>
      </c>
      <c r="B296" s="2">
        <v>5229</v>
      </c>
      <c r="C296" s="2" t="s">
        <v>127</v>
      </c>
      <c r="D296" s="3">
        <v>260000</v>
      </c>
      <c r="F296" s="3">
        <v>260000</v>
      </c>
      <c r="H296" s="3">
        <f>F296-D296</f>
        <v>0</v>
      </c>
    </row>
    <row r="297" spans="1:10" ht="12.75" customHeight="1" x14ac:dyDescent="0.2">
      <c r="A297" s="2">
        <v>3419</v>
      </c>
      <c r="B297" s="2">
        <v>6121</v>
      </c>
      <c r="C297" s="2" t="s">
        <v>128</v>
      </c>
      <c r="D297" s="3">
        <v>0</v>
      </c>
      <c r="F297" s="3">
        <v>0</v>
      </c>
      <c r="H297" s="3">
        <f>F297-D297</f>
        <v>0</v>
      </c>
    </row>
    <row r="298" spans="1:10" ht="12.75" customHeight="1" x14ac:dyDescent="0.2">
      <c r="A298" s="4">
        <v>3419</v>
      </c>
      <c r="B298" s="4"/>
      <c r="C298" s="4" t="s">
        <v>129</v>
      </c>
      <c r="D298" s="10">
        <f>SUM(D295:D297)</f>
        <v>260000</v>
      </c>
      <c r="E298" s="4" t="s">
        <v>18</v>
      </c>
      <c r="F298" s="10">
        <f>SUM(F295:F297)</f>
        <v>260000</v>
      </c>
      <c r="G298" s="4" t="s">
        <v>18</v>
      </c>
      <c r="H298" s="10">
        <f>SUM(H295:H297)</f>
        <v>0</v>
      </c>
      <c r="I298" s="4" t="s">
        <v>18</v>
      </c>
    </row>
    <row r="299" spans="1:10" ht="12.75" customHeight="1" x14ac:dyDescent="0.2">
      <c r="A299" s="4"/>
      <c r="B299" s="4"/>
      <c r="C299" s="4"/>
      <c r="D299" s="10"/>
      <c r="E299" s="4"/>
      <c r="F299" s="10"/>
      <c r="G299" s="4"/>
      <c r="H299" s="10"/>
      <c r="I299" s="4"/>
    </row>
    <row r="300" spans="1:10" ht="12.75" customHeight="1" x14ac:dyDescent="0.2">
      <c r="A300" s="2">
        <v>3421</v>
      </c>
      <c r="B300" s="2">
        <v>5222</v>
      </c>
      <c r="C300" s="2" t="s">
        <v>130</v>
      </c>
      <c r="D300" s="3">
        <v>0</v>
      </c>
      <c r="F300" s="3">
        <v>0</v>
      </c>
      <c r="H300" s="3">
        <f>F300-D300</f>
        <v>0</v>
      </c>
    </row>
    <row r="301" spans="1:10" ht="12.75" customHeight="1" x14ac:dyDescent="0.2">
      <c r="A301" s="2">
        <v>3421</v>
      </c>
      <c r="B301" s="2">
        <v>5229</v>
      </c>
      <c r="C301" s="2" t="s">
        <v>127</v>
      </c>
      <c r="D301" s="3">
        <v>0</v>
      </c>
      <c r="F301" s="3">
        <v>0</v>
      </c>
      <c r="H301" s="3">
        <f>F301-D301</f>
        <v>0</v>
      </c>
    </row>
    <row r="302" spans="1:10" ht="12.75" customHeight="1" x14ac:dyDescent="0.2">
      <c r="A302" s="4">
        <v>3421</v>
      </c>
      <c r="B302" s="4"/>
      <c r="C302" s="4" t="s">
        <v>131</v>
      </c>
      <c r="D302" s="10">
        <f>SUM(D300:D301)</f>
        <v>0</v>
      </c>
      <c r="E302" s="4" t="s">
        <v>18</v>
      </c>
      <c r="F302" s="10">
        <f>SUM(F300:F301)</f>
        <v>0</v>
      </c>
      <c r="G302" s="4" t="s">
        <v>18</v>
      </c>
      <c r="H302" s="10">
        <f>SUM(H300:H301)</f>
        <v>0</v>
      </c>
      <c r="I302" s="4" t="s">
        <v>18</v>
      </c>
    </row>
    <row r="303" spans="1:10" s="4" customFormat="1" ht="12.75" customHeight="1" x14ac:dyDescent="0.2">
      <c r="D303" s="10"/>
      <c r="F303" s="10"/>
      <c r="H303" s="10"/>
      <c r="J303" s="2"/>
    </row>
    <row r="304" spans="1:10" ht="12.75" customHeight="1" x14ac:dyDescent="0.2">
      <c r="A304" s="2">
        <v>3429</v>
      </c>
      <c r="B304" s="2">
        <v>5229</v>
      </c>
      <c r="C304" s="2" t="s">
        <v>127</v>
      </c>
      <c r="D304" s="3">
        <v>0</v>
      </c>
      <c r="F304" s="3">
        <v>0</v>
      </c>
      <c r="H304" s="3">
        <f>F304-D304</f>
        <v>0</v>
      </c>
    </row>
    <row r="305" spans="1:10" ht="12.75" customHeight="1" x14ac:dyDescent="0.2">
      <c r="A305" s="2">
        <v>3429</v>
      </c>
      <c r="B305" s="2">
        <v>5492</v>
      </c>
      <c r="C305" s="2" t="s">
        <v>249</v>
      </c>
      <c r="D305" s="3">
        <v>50000</v>
      </c>
      <c r="F305" s="3">
        <v>50000</v>
      </c>
      <c r="H305" s="3">
        <f>F305-D305</f>
        <v>0</v>
      </c>
    </row>
    <row r="306" spans="1:10" ht="12.75" customHeight="1" x14ac:dyDescent="0.2">
      <c r="A306" s="4">
        <v>3429</v>
      </c>
      <c r="B306" s="4"/>
      <c r="C306" s="4" t="s">
        <v>132</v>
      </c>
      <c r="D306" s="10">
        <f>SUM(D303:D305)</f>
        <v>50000</v>
      </c>
      <c r="E306" s="4" t="s">
        <v>18</v>
      </c>
      <c r="F306" s="10">
        <f>SUM(F303:F305)</f>
        <v>50000</v>
      </c>
      <c r="G306" s="4" t="s">
        <v>18</v>
      </c>
      <c r="H306" s="10">
        <f>SUM(H303:H305)</f>
        <v>0</v>
      </c>
      <c r="I306" s="4" t="s">
        <v>18</v>
      </c>
    </row>
    <row r="307" spans="1:10" ht="12.75" customHeight="1" x14ac:dyDescent="0.2">
      <c r="D307" s="3"/>
      <c r="F307" s="3"/>
      <c r="H307" s="3"/>
    </row>
    <row r="308" spans="1:10" ht="12.75" customHeight="1" x14ac:dyDescent="0.2">
      <c r="A308" s="2">
        <v>3612</v>
      </c>
      <c r="B308" s="2">
        <v>5021</v>
      </c>
      <c r="C308" s="2" t="s">
        <v>91</v>
      </c>
      <c r="D308" s="3">
        <v>0</v>
      </c>
      <c r="F308" s="3">
        <v>0</v>
      </c>
      <c r="H308" s="3">
        <f t="shared" ref="H308:H317" si="14">F308-D308</f>
        <v>0</v>
      </c>
    </row>
    <row r="309" spans="1:10" ht="12.75" customHeight="1" x14ac:dyDescent="0.2">
      <c r="A309" s="2">
        <v>3612</v>
      </c>
      <c r="B309" s="2">
        <v>5137</v>
      </c>
      <c r="C309" s="2" t="s">
        <v>77</v>
      </c>
      <c r="D309" s="3">
        <v>25000</v>
      </c>
      <c r="F309" s="3">
        <v>25000</v>
      </c>
      <c r="H309" s="3">
        <f t="shared" si="14"/>
        <v>0</v>
      </c>
    </row>
    <row r="310" spans="1:10" ht="12.75" customHeight="1" x14ac:dyDescent="0.2">
      <c r="A310" s="2">
        <v>3612</v>
      </c>
      <c r="B310" s="2">
        <v>5139</v>
      </c>
      <c r="C310" s="2" t="s">
        <v>78</v>
      </c>
      <c r="D310" s="3">
        <v>5000</v>
      </c>
      <c r="F310" s="3">
        <v>5000</v>
      </c>
      <c r="H310" s="3">
        <f t="shared" si="14"/>
        <v>0</v>
      </c>
    </row>
    <row r="311" spans="1:10" s="4" customFormat="1" ht="12.75" customHeight="1" x14ac:dyDescent="0.2">
      <c r="A311" s="2">
        <v>3612</v>
      </c>
      <c r="B311" s="2">
        <v>5141</v>
      </c>
      <c r="C311" s="2" t="s">
        <v>93</v>
      </c>
      <c r="D311" s="3">
        <v>0</v>
      </c>
      <c r="E311" s="2"/>
      <c r="F311" s="3">
        <v>0</v>
      </c>
      <c r="G311" s="2"/>
      <c r="H311" s="3">
        <f t="shared" si="14"/>
        <v>0</v>
      </c>
      <c r="I311" s="2"/>
      <c r="J311" s="2"/>
    </row>
    <row r="312" spans="1:10" s="4" customFormat="1" ht="12.75" customHeight="1" x14ac:dyDescent="0.2">
      <c r="A312" s="2">
        <v>3612</v>
      </c>
      <c r="B312" s="2">
        <v>5151</v>
      </c>
      <c r="C312" s="2" t="s">
        <v>121</v>
      </c>
      <c r="D312" s="3">
        <v>100000</v>
      </c>
      <c r="E312" s="2"/>
      <c r="F312" s="3">
        <v>100000</v>
      </c>
      <c r="G312" s="2"/>
      <c r="H312" s="3">
        <f t="shared" si="14"/>
        <v>0</v>
      </c>
      <c r="I312" s="2"/>
      <c r="J312" s="2"/>
    </row>
    <row r="313" spans="1:10" ht="12.75" customHeight="1" x14ac:dyDescent="0.2">
      <c r="A313" s="2">
        <v>3612</v>
      </c>
      <c r="B313" s="2">
        <v>5154</v>
      </c>
      <c r="C313" s="2" t="s">
        <v>133</v>
      </c>
      <c r="D313" s="3">
        <v>30000</v>
      </c>
      <c r="F313" s="3">
        <v>30000</v>
      </c>
      <c r="H313" s="3">
        <f t="shared" si="14"/>
        <v>0</v>
      </c>
    </row>
    <row r="314" spans="1:10" ht="12.75" customHeight="1" x14ac:dyDescent="0.2">
      <c r="A314" s="2">
        <v>3612</v>
      </c>
      <c r="B314" s="2">
        <v>5166</v>
      </c>
      <c r="C314" s="2" t="s">
        <v>134</v>
      </c>
      <c r="D314" s="3">
        <v>15000</v>
      </c>
      <c r="F314" s="3">
        <v>15000</v>
      </c>
      <c r="H314" s="3">
        <f t="shared" si="14"/>
        <v>0</v>
      </c>
    </row>
    <row r="315" spans="1:10" ht="12.75" customHeight="1" x14ac:dyDescent="0.2">
      <c r="A315" s="2">
        <v>3612</v>
      </c>
      <c r="B315" s="2">
        <v>5169</v>
      </c>
      <c r="C315" s="2" t="s">
        <v>82</v>
      </c>
      <c r="D315" s="3">
        <v>4000</v>
      </c>
      <c r="F315" s="3">
        <v>4000</v>
      </c>
      <c r="H315" s="3">
        <f t="shared" si="14"/>
        <v>0</v>
      </c>
    </row>
    <row r="316" spans="1:10" ht="12.75" customHeight="1" x14ac:dyDescent="0.2">
      <c r="A316" s="2">
        <v>3612</v>
      </c>
      <c r="B316" s="2">
        <v>5171</v>
      </c>
      <c r="C316" s="2" t="s">
        <v>83</v>
      </c>
      <c r="D316" s="3">
        <v>50000</v>
      </c>
      <c r="F316" s="3">
        <v>50000</v>
      </c>
      <c r="H316" s="3">
        <f t="shared" si="14"/>
        <v>0</v>
      </c>
      <c r="J316" s="2" t="s">
        <v>0</v>
      </c>
    </row>
    <row r="317" spans="1:10" ht="12.75" customHeight="1" x14ac:dyDescent="0.2">
      <c r="A317" s="2">
        <v>3612</v>
      </c>
      <c r="B317" s="2">
        <v>6121</v>
      </c>
      <c r="C317" s="2" t="s">
        <v>128</v>
      </c>
      <c r="D317" s="3">
        <v>280000</v>
      </c>
      <c r="F317" s="3">
        <v>280000</v>
      </c>
      <c r="H317" s="3">
        <f t="shared" si="14"/>
        <v>0</v>
      </c>
      <c r="J317" s="2" t="s">
        <v>0</v>
      </c>
    </row>
    <row r="318" spans="1:10" ht="12.75" customHeight="1" x14ac:dyDescent="0.2">
      <c r="A318" s="4">
        <v>3612</v>
      </c>
      <c r="B318" s="4"/>
      <c r="C318" s="4" t="s">
        <v>47</v>
      </c>
      <c r="D318" s="10">
        <f>SUM(D307:D317)</f>
        <v>509000</v>
      </c>
      <c r="E318" s="4" t="s">
        <v>18</v>
      </c>
      <c r="F318" s="10">
        <f>SUM(F307:F317)</f>
        <v>509000</v>
      </c>
      <c r="G318" s="4" t="s">
        <v>18</v>
      </c>
      <c r="H318" s="10">
        <f>SUM(H307:H317)</f>
        <v>0</v>
      </c>
      <c r="I318" s="4" t="s">
        <v>18</v>
      </c>
    </row>
    <row r="319" spans="1:10" ht="12.75" customHeight="1" x14ac:dyDescent="0.2">
      <c r="D319" s="3"/>
      <c r="F319" s="3"/>
      <c r="H319" s="3"/>
    </row>
    <row r="320" spans="1:10" ht="12.75" customHeight="1" x14ac:dyDescent="0.2">
      <c r="A320" s="2">
        <v>3613</v>
      </c>
      <c r="B320" s="2">
        <v>5137</v>
      </c>
      <c r="C320" s="2" t="s">
        <v>104</v>
      </c>
      <c r="D320" s="3">
        <v>65000</v>
      </c>
      <c r="F320" s="3">
        <v>65000</v>
      </c>
      <c r="H320" s="3">
        <f t="shared" ref="H320:H327" si="15">F320-D320</f>
        <v>0</v>
      </c>
      <c r="J320" s="2" t="s">
        <v>0</v>
      </c>
    </row>
    <row r="321" spans="1:10" ht="12.75" customHeight="1" x14ac:dyDescent="0.2">
      <c r="A321" s="2">
        <v>3613</v>
      </c>
      <c r="B321" s="2">
        <v>5139</v>
      </c>
      <c r="C321" s="2" t="s">
        <v>92</v>
      </c>
      <c r="D321" s="3">
        <v>0</v>
      </c>
      <c r="F321" s="3">
        <v>0</v>
      </c>
      <c r="H321" s="3">
        <f t="shared" si="15"/>
        <v>0</v>
      </c>
    </row>
    <row r="322" spans="1:10" ht="12.75" customHeight="1" x14ac:dyDescent="0.2">
      <c r="A322" s="2">
        <v>3613</v>
      </c>
      <c r="B322" s="2">
        <v>5151</v>
      </c>
      <c r="C322" s="2" t="s">
        <v>121</v>
      </c>
      <c r="D322" s="3">
        <v>75000</v>
      </c>
      <c r="F322" s="3">
        <v>75000</v>
      </c>
      <c r="H322" s="3">
        <f t="shared" si="15"/>
        <v>0</v>
      </c>
    </row>
    <row r="323" spans="1:10" s="4" customFormat="1" ht="12.75" customHeight="1" x14ac:dyDescent="0.2">
      <c r="A323" s="2">
        <v>3613</v>
      </c>
      <c r="B323" s="2">
        <v>5154</v>
      </c>
      <c r="C323" s="2" t="s">
        <v>133</v>
      </c>
      <c r="D323" s="3">
        <v>45000</v>
      </c>
      <c r="E323" s="2"/>
      <c r="F323" s="3">
        <v>45000</v>
      </c>
      <c r="G323" s="2"/>
      <c r="H323" s="3">
        <f t="shared" si="15"/>
        <v>0</v>
      </c>
      <c r="I323" s="2"/>
      <c r="J323" s="2"/>
    </row>
    <row r="324" spans="1:10" ht="12.75" customHeight="1" x14ac:dyDescent="0.2">
      <c r="A324" s="2">
        <v>3613</v>
      </c>
      <c r="B324" s="2">
        <v>5169</v>
      </c>
      <c r="C324" s="2" t="s">
        <v>97</v>
      </c>
      <c r="D324" s="3">
        <v>0</v>
      </c>
      <c r="F324" s="3">
        <v>0</v>
      </c>
      <c r="H324" s="3">
        <f t="shared" si="15"/>
        <v>0</v>
      </c>
    </row>
    <row r="325" spans="1:10" ht="12.75" customHeight="1" x14ac:dyDescent="0.2">
      <c r="A325" s="2">
        <v>3613</v>
      </c>
      <c r="B325" s="2">
        <v>5171</v>
      </c>
      <c r="C325" s="2" t="s">
        <v>83</v>
      </c>
      <c r="D325" s="3">
        <v>270000</v>
      </c>
      <c r="F325" s="3">
        <v>270000</v>
      </c>
      <c r="H325" s="3">
        <f t="shared" si="15"/>
        <v>0</v>
      </c>
      <c r="J325" s="2" t="s">
        <v>0</v>
      </c>
    </row>
    <row r="326" spans="1:10" ht="12.75" customHeight="1" x14ac:dyDescent="0.2">
      <c r="A326" s="2">
        <v>3613</v>
      </c>
      <c r="B326" s="2">
        <v>6121</v>
      </c>
      <c r="C326" s="2" t="s">
        <v>99</v>
      </c>
      <c r="D326" s="3">
        <v>0</v>
      </c>
      <c r="F326" s="3">
        <v>0</v>
      </c>
      <c r="H326" s="3">
        <f t="shared" si="15"/>
        <v>0</v>
      </c>
    </row>
    <row r="327" spans="1:10" ht="12.75" customHeight="1" x14ac:dyDescent="0.2">
      <c r="A327" s="2">
        <v>3613</v>
      </c>
      <c r="B327" s="2">
        <v>6122</v>
      </c>
      <c r="C327" s="2" t="s">
        <v>87</v>
      </c>
      <c r="D327" s="3">
        <v>0</v>
      </c>
      <c r="F327" s="3">
        <v>0</v>
      </c>
      <c r="H327" s="3">
        <f t="shared" si="15"/>
        <v>0</v>
      </c>
    </row>
    <row r="328" spans="1:10" ht="12.75" customHeight="1" x14ac:dyDescent="0.2">
      <c r="A328" s="4">
        <v>3613</v>
      </c>
      <c r="B328" s="4"/>
      <c r="C328" s="4" t="s">
        <v>51</v>
      </c>
      <c r="D328" s="10">
        <f>SUM(D320:D327)</f>
        <v>455000</v>
      </c>
      <c r="E328" s="4" t="s">
        <v>18</v>
      </c>
      <c r="F328" s="10">
        <f>SUM(F320:F327)</f>
        <v>455000</v>
      </c>
      <c r="G328" s="4" t="s">
        <v>18</v>
      </c>
      <c r="H328" s="10">
        <f>SUM(H320:H327)</f>
        <v>0</v>
      </c>
      <c r="I328" s="4" t="s">
        <v>18</v>
      </c>
    </row>
    <row r="329" spans="1:10" ht="12.75" customHeight="1" x14ac:dyDescent="0.2">
      <c r="D329" s="3"/>
      <c r="F329" s="3"/>
      <c r="H329" s="3"/>
    </row>
    <row r="330" spans="1:10" s="4" customFormat="1" ht="12.75" customHeight="1" x14ac:dyDescent="0.2">
      <c r="A330" s="2">
        <v>3631</v>
      </c>
      <c r="B330" s="2">
        <v>5139</v>
      </c>
      <c r="C330" s="2" t="s">
        <v>78</v>
      </c>
      <c r="D330" s="3">
        <v>0</v>
      </c>
      <c r="E330" s="2"/>
      <c r="F330" s="3">
        <v>0</v>
      </c>
      <c r="G330" s="2"/>
      <c r="H330" s="3">
        <f>F330-D330</f>
        <v>0</v>
      </c>
      <c r="I330" s="2"/>
      <c r="J330" s="2"/>
    </row>
    <row r="331" spans="1:10" s="4" customFormat="1" ht="12.75" customHeight="1" x14ac:dyDescent="0.2">
      <c r="A331" s="2">
        <v>3631</v>
      </c>
      <c r="B331" s="2">
        <v>5154</v>
      </c>
      <c r="C331" s="2" t="s">
        <v>111</v>
      </c>
      <c r="D331" s="3">
        <v>450000</v>
      </c>
      <c r="E331" s="2"/>
      <c r="F331" s="3">
        <v>450000</v>
      </c>
      <c r="G331" s="2"/>
      <c r="H331" s="3">
        <f>F331-D331</f>
        <v>0</v>
      </c>
      <c r="I331" s="2"/>
      <c r="J331" s="2"/>
    </row>
    <row r="332" spans="1:10" s="4" customFormat="1" ht="12.75" customHeight="1" x14ac:dyDescent="0.2">
      <c r="A332" s="2">
        <v>3631</v>
      </c>
      <c r="B332" s="2">
        <v>5169</v>
      </c>
      <c r="C332" s="2" t="s">
        <v>119</v>
      </c>
      <c r="D332" s="3">
        <v>45000</v>
      </c>
      <c r="E332" s="2"/>
      <c r="F332" s="3">
        <v>45000</v>
      </c>
      <c r="G332" s="2"/>
      <c r="H332" s="3">
        <f>F332-D332</f>
        <v>0</v>
      </c>
      <c r="I332" s="2"/>
      <c r="J332" s="2" t="s">
        <v>0</v>
      </c>
    </row>
    <row r="333" spans="1:10" s="4" customFormat="1" ht="12.75" customHeight="1" x14ac:dyDescent="0.2">
      <c r="A333" s="2">
        <v>3631</v>
      </c>
      <c r="B333" s="2">
        <v>5171</v>
      </c>
      <c r="C333" s="2" t="s">
        <v>83</v>
      </c>
      <c r="D333" s="3">
        <v>900000</v>
      </c>
      <c r="E333" s="2"/>
      <c r="F333" s="3">
        <v>900000</v>
      </c>
      <c r="G333" s="2"/>
      <c r="H333" s="3">
        <f>F333-D333</f>
        <v>0</v>
      </c>
      <c r="I333" s="2"/>
      <c r="J333" s="2"/>
    </row>
    <row r="334" spans="1:10" s="4" customFormat="1" ht="12.75" customHeight="1" x14ac:dyDescent="0.2">
      <c r="A334" s="2">
        <v>3631</v>
      </c>
      <c r="B334" s="2">
        <v>6121</v>
      </c>
      <c r="C334" s="2" t="s">
        <v>86</v>
      </c>
      <c r="D334" s="3">
        <v>200000</v>
      </c>
      <c r="E334" s="2"/>
      <c r="F334" s="3">
        <v>200000</v>
      </c>
      <c r="G334" s="2"/>
      <c r="H334" s="3">
        <f>F334-D334</f>
        <v>0</v>
      </c>
      <c r="I334" s="2"/>
      <c r="J334" s="2" t="s">
        <v>0</v>
      </c>
    </row>
    <row r="335" spans="1:10" s="4" customFormat="1" ht="12.75" customHeight="1" x14ac:dyDescent="0.2">
      <c r="A335" s="4">
        <v>3631</v>
      </c>
      <c r="C335" s="4" t="s">
        <v>135</v>
      </c>
      <c r="D335" s="10">
        <f>SUM(D329:D334)</f>
        <v>1595000</v>
      </c>
      <c r="E335" s="4" t="s">
        <v>18</v>
      </c>
      <c r="F335" s="10">
        <f>SUM(F329:F334)</f>
        <v>1595000</v>
      </c>
      <c r="G335" s="4" t="s">
        <v>18</v>
      </c>
      <c r="H335" s="10">
        <f>SUM(H329:H334)</f>
        <v>0</v>
      </c>
      <c r="I335" s="4" t="s">
        <v>18</v>
      </c>
      <c r="J335" s="2"/>
    </row>
    <row r="336" spans="1:10" s="4" customFormat="1" ht="12.75" customHeight="1" x14ac:dyDescent="0.2">
      <c r="A336" s="2"/>
      <c r="B336" s="2"/>
      <c r="C336" s="2"/>
      <c r="D336" s="3"/>
      <c r="E336" s="2"/>
      <c r="F336" s="3"/>
      <c r="G336" s="2"/>
      <c r="H336" s="3"/>
      <c r="I336" s="2"/>
      <c r="J336" s="2"/>
    </row>
    <row r="337" spans="1:10" s="4" customFormat="1" ht="12.75" customHeight="1" x14ac:dyDescent="0.2">
      <c r="A337" s="2">
        <v>3632</v>
      </c>
      <c r="B337" s="2">
        <v>5021</v>
      </c>
      <c r="C337" s="2" t="s">
        <v>72</v>
      </c>
      <c r="D337" s="3">
        <v>10000</v>
      </c>
      <c r="E337" s="2"/>
      <c r="F337" s="3">
        <v>10000</v>
      </c>
      <c r="G337" s="2"/>
      <c r="H337" s="3">
        <f t="shared" ref="H337:H346" si="16">F337-D337</f>
        <v>0</v>
      </c>
      <c r="I337" s="2"/>
      <c r="J337" s="2"/>
    </row>
    <row r="338" spans="1:10" s="4" customFormat="1" ht="12.75" customHeight="1" x14ac:dyDescent="0.2">
      <c r="A338" s="2">
        <v>3632</v>
      </c>
      <c r="B338" s="2">
        <v>5137</v>
      </c>
      <c r="C338" s="2" t="s">
        <v>104</v>
      </c>
      <c r="D338" s="3">
        <v>30000</v>
      </c>
      <c r="E338" s="2"/>
      <c r="F338" s="3">
        <v>30000</v>
      </c>
      <c r="G338" s="2"/>
      <c r="H338" s="3">
        <f t="shared" si="16"/>
        <v>0</v>
      </c>
      <c r="I338" s="2"/>
      <c r="J338" s="2" t="s">
        <v>0</v>
      </c>
    </row>
    <row r="339" spans="1:10" ht="12.75" customHeight="1" x14ac:dyDescent="0.2">
      <c r="A339" s="2">
        <v>3632</v>
      </c>
      <c r="B339" s="2">
        <v>5139</v>
      </c>
      <c r="C339" s="2" t="s">
        <v>78</v>
      </c>
      <c r="D339" s="3">
        <v>4000</v>
      </c>
      <c r="F339" s="3">
        <v>4000</v>
      </c>
      <c r="H339" s="3">
        <f t="shared" si="16"/>
        <v>0</v>
      </c>
    </row>
    <row r="340" spans="1:10" s="4" customFormat="1" ht="12.75" customHeight="1" x14ac:dyDescent="0.2">
      <c r="A340" s="2">
        <v>3632</v>
      </c>
      <c r="B340" s="2">
        <v>5154</v>
      </c>
      <c r="C340" s="2" t="s">
        <v>133</v>
      </c>
      <c r="D340" s="3">
        <v>25000</v>
      </c>
      <c r="E340" s="2"/>
      <c r="F340" s="3">
        <v>25000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5163</v>
      </c>
      <c r="C341" s="2" t="s">
        <v>80</v>
      </c>
      <c r="D341" s="3">
        <v>0</v>
      </c>
      <c r="E341" s="2"/>
      <c r="F341" s="3">
        <v>0</v>
      </c>
      <c r="G341" s="2"/>
      <c r="H341" s="3">
        <f t="shared" si="16"/>
        <v>0</v>
      </c>
      <c r="I341" s="2"/>
      <c r="J341" s="2"/>
    </row>
    <row r="342" spans="1:10" s="4" customFormat="1" ht="12.75" customHeight="1" x14ac:dyDescent="0.2">
      <c r="A342" s="2">
        <v>3632</v>
      </c>
      <c r="B342" s="2">
        <v>5167</v>
      </c>
      <c r="C342" s="2" t="s">
        <v>136</v>
      </c>
      <c r="D342" s="3">
        <v>0</v>
      </c>
      <c r="E342" s="2"/>
      <c r="F342" s="3">
        <v>0</v>
      </c>
      <c r="G342" s="2"/>
      <c r="H342" s="3">
        <f t="shared" si="16"/>
        <v>0</v>
      </c>
      <c r="I342" s="2"/>
      <c r="J342" s="2"/>
    </row>
    <row r="343" spans="1:10" s="4" customFormat="1" ht="12.75" customHeight="1" x14ac:dyDescent="0.2">
      <c r="A343" s="2">
        <v>3632</v>
      </c>
      <c r="B343" s="2">
        <v>5169</v>
      </c>
      <c r="C343" s="2" t="s">
        <v>119</v>
      </c>
      <c r="D343" s="3">
        <v>15000</v>
      </c>
      <c r="E343" s="2"/>
      <c r="F343" s="3">
        <v>15000</v>
      </c>
      <c r="G343" s="2"/>
      <c r="H343" s="3">
        <f t="shared" si="16"/>
        <v>0</v>
      </c>
      <c r="I343" s="2"/>
      <c r="J343" s="2"/>
    </row>
    <row r="344" spans="1:10" s="4" customFormat="1" ht="12.75" customHeight="1" x14ac:dyDescent="0.2">
      <c r="A344" s="2">
        <v>3632</v>
      </c>
      <c r="B344" s="2">
        <v>5171</v>
      </c>
      <c r="C344" s="2" t="s">
        <v>83</v>
      </c>
      <c r="D344" s="3">
        <v>0</v>
      </c>
      <c r="E344" s="2"/>
      <c r="F344" s="3">
        <v>0</v>
      </c>
      <c r="G344" s="2"/>
      <c r="H344" s="3">
        <f t="shared" si="16"/>
        <v>0</v>
      </c>
      <c r="I344" s="2"/>
      <c r="J344" s="2"/>
    </row>
    <row r="345" spans="1:10" s="4" customFormat="1" ht="12.75" customHeight="1" x14ac:dyDescent="0.2">
      <c r="A345" s="2">
        <v>3632</v>
      </c>
      <c r="B345" s="2">
        <v>5173</v>
      </c>
      <c r="C345" s="2" t="s">
        <v>115</v>
      </c>
      <c r="D345" s="3">
        <v>0</v>
      </c>
      <c r="E345" s="2"/>
      <c r="F345" s="3">
        <v>0</v>
      </c>
      <c r="G345" s="2"/>
      <c r="H345" s="3">
        <f t="shared" si="16"/>
        <v>0</v>
      </c>
      <c r="I345" s="2"/>
      <c r="J345" s="2"/>
    </row>
    <row r="346" spans="1:10" ht="12.75" customHeight="1" x14ac:dyDescent="0.2">
      <c r="A346" s="2">
        <v>3632</v>
      </c>
      <c r="B346" s="2">
        <v>6121</v>
      </c>
      <c r="C346" s="2" t="s">
        <v>94</v>
      </c>
      <c r="D346" s="3">
        <v>0</v>
      </c>
      <c r="F346" s="3">
        <v>0</v>
      </c>
      <c r="H346" s="3">
        <f t="shared" si="16"/>
        <v>0</v>
      </c>
    </row>
    <row r="347" spans="1:10" s="4" customFormat="1" ht="12.75" customHeight="1" x14ac:dyDescent="0.2">
      <c r="A347" s="4">
        <v>3632</v>
      </c>
      <c r="C347" s="4" t="s">
        <v>52</v>
      </c>
      <c r="D347" s="10">
        <f>SUM(D336:D346)</f>
        <v>84000</v>
      </c>
      <c r="E347" s="4" t="s">
        <v>18</v>
      </c>
      <c r="F347" s="10">
        <f>SUM(F336:F346)</f>
        <v>84000</v>
      </c>
      <c r="G347" s="4" t="s">
        <v>18</v>
      </c>
      <c r="H347" s="10">
        <f>SUM(H336:H346)</f>
        <v>0</v>
      </c>
      <c r="I347" s="4" t="s">
        <v>18</v>
      </c>
      <c r="J347" s="2"/>
    </row>
    <row r="348" spans="1:10" ht="12.75" customHeight="1" x14ac:dyDescent="0.2">
      <c r="A348" s="4"/>
      <c r="B348" s="4"/>
      <c r="C348" s="4"/>
      <c r="D348" s="10"/>
      <c r="E348" s="4"/>
      <c r="F348" s="10"/>
      <c r="G348" s="4"/>
      <c r="H348" s="10"/>
      <c r="I348" s="4"/>
    </row>
    <row r="349" spans="1:10" s="4" customFormat="1" ht="12.75" customHeight="1" x14ac:dyDescent="0.2">
      <c r="A349" s="2">
        <v>3635</v>
      </c>
      <c r="B349" s="2">
        <v>6119</v>
      </c>
      <c r="C349" s="2" t="s">
        <v>137</v>
      </c>
      <c r="D349" s="3">
        <v>70000</v>
      </c>
      <c r="E349" s="2"/>
      <c r="F349" s="3">
        <v>70000</v>
      </c>
      <c r="G349" s="2"/>
      <c r="H349" s="3">
        <f>F349-D349</f>
        <v>0</v>
      </c>
      <c r="I349" s="2"/>
      <c r="J349" s="2" t="s">
        <v>0</v>
      </c>
    </row>
    <row r="350" spans="1:10" ht="12.75" customHeight="1" x14ac:dyDescent="0.2">
      <c r="A350" s="4">
        <v>3635</v>
      </c>
      <c r="B350" s="4"/>
      <c r="C350" s="4" t="s">
        <v>138</v>
      </c>
      <c r="D350" s="10">
        <f>D349</f>
        <v>70000</v>
      </c>
      <c r="E350" s="4" t="s">
        <v>18</v>
      </c>
      <c r="F350" s="10">
        <f>F349</f>
        <v>70000</v>
      </c>
      <c r="G350" s="4" t="s">
        <v>18</v>
      </c>
      <c r="H350" s="10">
        <f>H349</f>
        <v>0</v>
      </c>
      <c r="I350" s="4" t="s">
        <v>18</v>
      </c>
    </row>
    <row r="351" spans="1:10" ht="12.75" customHeight="1" x14ac:dyDescent="0.2">
      <c r="D351" s="3"/>
      <c r="F351" s="3"/>
      <c r="H351" s="3"/>
    </row>
    <row r="352" spans="1:10" ht="12.75" customHeight="1" x14ac:dyDescent="0.2">
      <c r="A352" s="2">
        <v>3639</v>
      </c>
      <c r="B352" s="2">
        <v>5139</v>
      </c>
      <c r="C352" s="2" t="s">
        <v>78</v>
      </c>
      <c r="D352" s="3">
        <v>10000</v>
      </c>
      <c r="F352" s="3">
        <v>10000</v>
      </c>
      <c r="H352" s="3">
        <f t="shared" ref="H352:H360" si="17">F352-D352</f>
        <v>0</v>
      </c>
    </row>
    <row r="353" spans="1:10" ht="12.75" customHeight="1" x14ac:dyDescent="0.2">
      <c r="A353" s="2">
        <v>3639</v>
      </c>
      <c r="B353" s="2">
        <v>5151</v>
      </c>
      <c r="C353" s="2" t="s">
        <v>121</v>
      </c>
      <c r="D353" s="3">
        <v>10000</v>
      </c>
      <c r="F353" s="3">
        <v>10000</v>
      </c>
      <c r="H353" s="3">
        <f t="shared" si="17"/>
        <v>0</v>
      </c>
    </row>
    <row r="354" spans="1:10" ht="12.75" customHeight="1" x14ac:dyDescent="0.2">
      <c r="A354" s="2">
        <v>3639</v>
      </c>
      <c r="B354" s="2">
        <v>5156</v>
      </c>
      <c r="C354" s="2" t="s">
        <v>79</v>
      </c>
      <c r="D354" s="3">
        <v>2000</v>
      </c>
      <c r="F354" s="3">
        <v>2000</v>
      </c>
      <c r="H354" s="3">
        <f t="shared" si="17"/>
        <v>0</v>
      </c>
    </row>
    <row r="355" spans="1:10" ht="12.75" customHeight="1" x14ac:dyDescent="0.2">
      <c r="A355" s="2">
        <v>3639</v>
      </c>
      <c r="B355" s="2">
        <v>5165</v>
      </c>
      <c r="C355" s="2" t="s">
        <v>139</v>
      </c>
      <c r="D355" s="3">
        <v>3000</v>
      </c>
      <c r="F355" s="3">
        <v>3000</v>
      </c>
      <c r="H355" s="3">
        <f t="shared" si="17"/>
        <v>0</v>
      </c>
    </row>
    <row r="356" spans="1:10" ht="12.75" customHeight="1" x14ac:dyDescent="0.2">
      <c r="A356" s="2">
        <v>3639</v>
      </c>
      <c r="B356" s="2">
        <v>5169</v>
      </c>
      <c r="C356" s="2" t="s">
        <v>82</v>
      </c>
      <c r="D356" s="3">
        <v>100000</v>
      </c>
      <c r="F356" s="3">
        <v>100000</v>
      </c>
      <c r="H356" s="3">
        <f t="shared" si="17"/>
        <v>0</v>
      </c>
    </row>
    <row r="357" spans="1:10" s="4" customFormat="1" ht="12.75" customHeight="1" x14ac:dyDescent="0.2">
      <c r="A357" s="2">
        <v>3639</v>
      </c>
      <c r="B357" s="2">
        <v>5171</v>
      </c>
      <c r="C357" s="2" t="s">
        <v>83</v>
      </c>
      <c r="D357" s="3">
        <v>6000</v>
      </c>
      <c r="E357" s="2"/>
      <c r="F357" s="3">
        <v>6000</v>
      </c>
      <c r="G357" s="2"/>
      <c r="H357" s="3">
        <f t="shared" si="17"/>
        <v>0</v>
      </c>
      <c r="I357" s="2"/>
      <c r="J357" s="2"/>
    </row>
    <row r="358" spans="1:10" ht="12.75" customHeight="1" x14ac:dyDescent="0.2">
      <c r="A358" s="2">
        <v>3639</v>
      </c>
      <c r="B358" s="2">
        <v>5362</v>
      </c>
      <c r="C358" s="2" t="s">
        <v>84</v>
      </c>
      <c r="D358" s="3">
        <v>10000</v>
      </c>
      <c r="F358" s="3">
        <v>10000</v>
      </c>
      <c r="H358" s="3">
        <f t="shared" si="17"/>
        <v>0</v>
      </c>
    </row>
    <row r="359" spans="1:10" ht="12.75" customHeight="1" x14ac:dyDescent="0.2">
      <c r="A359" s="2">
        <v>3639</v>
      </c>
      <c r="B359" s="2">
        <v>6122</v>
      </c>
      <c r="C359" s="2" t="s">
        <v>140</v>
      </c>
      <c r="D359" s="3">
        <v>0</v>
      </c>
      <c r="F359" s="3">
        <v>0</v>
      </c>
      <c r="H359" s="3">
        <f t="shared" si="17"/>
        <v>0</v>
      </c>
    </row>
    <row r="360" spans="1:10" ht="12.75" customHeight="1" x14ac:dyDescent="0.2">
      <c r="A360" s="2">
        <v>3639</v>
      </c>
      <c r="B360" s="2">
        <v>6130</v>
      </c>
      <c r="C360" s="2" t="s">
        <v>141</v>
      </c>
      <c r="D360" s="3">
        <v>0</v>
      </c>
      <c r="F360" s="3">
        <v>0</v>
      </c>
      <c r="H360" s="3">
        <f t="shared" si="17"/>
        <v>0</v>
      </c>
    </row>
    <row r="361" spans="1:10" ht="12.75" customHeight="1" x14ac:dyDescent="0.2">
      <c r="A361" s="4">
        <v>3639</v>
      </c>
      <c r="B361" s="4"/>
      <c r="C361" s="4" t="s">
        <v>55</v>
      </c>
      <c r="D361" s="10">
        <f>SUM(D351:D360)</f>
        <v>141000</v>
      </c>
      <c r="E361" s="4" t="s">
        <v>18</v>
      </c>
      <c r="F361" s="10">
        <f>SUM(F351:F360)</f>
        <v>141000</v>
      </c>
      <c r="G361" s="4" t="s">
        <v>18</v>
      </c>
      <c r="H361" s="10">
        <f>SUM(H351:H360)</f>
        <v>0</v>
      </c>
      <c r="I361" s="4" t="s">
        <v>18</v>
      </c>
    </row>
    <row r="362" spans="1:10" s="4" customFormat="1" ht="12.75" customHeight="1" x14ac:dyDescent="0.2">
      <c r="A362" s="2"/>
      <c r="B362" s="2"/>
      <c r="C362" s="2"/>
      <c r="D362" s="3"/>
      <c r="E362" s="2"/>
      <c r="F362" s="3"/>
      <c r="G362" s="2"/>
      <c r="H362" s="3"/>
      <c r="I362" s="2"/>
      <c r="J362" s="2"/>
    </row>
    <row r="363" spans="1:10" ht="12.75" customHeight="1" x14ac:dyDescent="0.2">
      <c r="A363" s="2">
        <v>3722</v>
      </c>
      <c r="B363" s="2">
        <v>5021</v>
      </c>
      <c r="C363" s="2" t="s">
        <v>72</v>
      </c>
      <c r="D363" s="3">
        <v>0</v>
      </c>
      <c r="F363" s="3">
        <v>0</v>
      </c>
      <c r="H363" s="3">
        <f t="shared" ref="H363:H370" si="18">F363-D363</f>
        <v>0</v>
      </c>
    </row>
    <row r="364" spans="1:10" ht="12.75" customHeight="1" x14ac:dyDescent="0.2">
      <c r="A364" s="2">
        <v>3722</v>
      </c>
      <c r="B364" s="2">
        <v>5031</v>
      </c>
      <c r="C364" s="2" t="s">
        <v>142</v>
      </c>
      <c r="D364" s="3">
        <v>0</v>
      </c>
      <c r="F364" s="3">
        <v>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5032</v>
      </c>
      <c r="C365" s="2" t="s">
        <v>74</v>
      </c>
      <c r="D365" s="3">
        <v>0</v>
      </c>
      <c r="F365" s="3">
        <v>0</v>
      </c>
      <c r="H365" s="3">
        <f t="shared" si="18"/>
        <v>0</v>
      </c>
    </row>
    <row r="366" spans="1:10" ht="12.75" customHeight="1" x14ac:dyDescent="0.2">
      <c r="A366" s="2">
        <v>3722</v>
      </c>
      <c r="B366" s="2">
        <v>5137</v>
      </c>
      <c r="C366" s="2" t="s">
        <v>143</v>
      </c>
      <c r="D366" s="3">
        <v>0</v>
      </c>
      <c r="F366" s="3">
        <v>0</v>
      </c>
      <c r="H366" s="3">
        <f t="shared" si="18"/>
        <v>0</v>
      </c>
    </row>
    <row r="367" spans="1:10" ht="12.75" customHeight="1" x14ac:dyDescent="0.2">
      <c r="A367" s="2">
        <v>3722</v>
      </c>
      <c r="B367" s="2">
        <v>5159</v>
      </c>
      <c r="C367" s="2" t="s">
        <v>186</v>
      </c>
      <c r="D367" s="3">
        <v>0</v>
      </c>
      <c r="F367" s="3">
        <v>0</v>
      </c>
      <c r="H367" s="3">
        <f t="shared" si="18"/>
        <v>0</v>
      </c>
    </row>
    <row r="368" spans="1:10" ht="12.75" customHeight="1" x14ac:dyDescent="0.2">
      <c r="A368" s="2">
        <v>3722</v>
      </c>
      <c r="B368" s="2">
        <v>5169</v>
      </c>
      <c r="C368" s="2" t="s">
        <v>82</v>
      </c>
      <c r="D368" s="3">
        <v>1100000</v>
      </c>
      <c r="F368" s="3">
        <v>1100000</v>
      </c>
      <c r="H368" s="3">
        <f t="shared" si="18"/>
        <v>0</v>
      </c>
    </row>
    <row r="369" spans="1:255" ht="12.75" customHeight="1" x14ac:dyDescent="0.2">
      <c r="A369" s="2">
        <v>3722</v>
      </c>
      <c r="B369" s="2">
        <v>5171</v>
      </c>
      <c r="C369" s="2" t="s">
        <v>83</v>
      </c>
      <c r="D369" s="3">
        <v>0</v>
      </c>
      <c r="F369" s="3">
        <v>0</v>
      </c>
      <c r="H369" s="3">
        <f t="shared" si="18"/>
        <v>0</v>
      </c>
    </row>
    <row r="370" spans="1:255" s="4" customFormat="1" ht="12.75" customHeight="1" x14ac:dyDescent="0.2">
      <c r="A370" s="2">
        <v>3722</v>
      </c>
      <c r="B370" s="2">
        <v>5362</v>
      </c>
      <c r="C370" s="2" t="s">
        <v>84</v>
      </c>
      <c r="D370" s="3">
        <v>0</v>
      </c>
      <c r="E370" s="2"/>
      <c r="F370" s="3">
        <v>0</v>
      </c>
      <c r="G370" s="2"/>
      <c r="H370" s="3">
        <f t="shared" si="18"/>
        <v>0</v>
      </c>
      <c r="I370" s="2"/>
      <c r="J370" s="2"/>
    </row>
    <row r="371" spans="1:255" ht="12.75" customHeight="1" x14ac:dyDescent="0.2">
      <c r="A371" s="4">
        <v>3722</v>
      </c>
      <c r="B371" s="4"/>
      <c r="C371" s="4" t="s">
        <v>144</v>
      </c>
      <c r="D371" s="10">
        <f>SUM(D362:D370)</f>
        <v>1100000</v>
      </c>
      <c r="E371" s="4" t="s">
        <v>18</v>
      </c>
      <c r="F371" s="10">
        <f>SUM(F362:F370)</f>
        <v>1100000</v>
      </c>
      <c r="G371" s="4" t="s">
        <v>18</v>
      </c>
      <c r="H371" s="10">
        <f>SUM(H362:H370)</f>
        <v>0</v>
      </c>
      <c r="I371" s="4" t="s">
        <v>18</v>
      </c>
    </row>
    <row r="372" spans="1:255" ht="12.75" customHeight="1" x14ac:dyDescent="0.2">
      <c r="A372" s="4"/>
      <c r="B372" s="4"/>
      <c r="C372" s="4"/>
      <c r="D372" s="10"/>
      <c r="E372" s="4"/>
      <c r="F372" s="10"/>
      <c r="G372" s="4"/>
      <c r="H372" s="10"/>
      <c r="I372" s="4"/>
    </row>
    <row r="373" spans="1:255" s="4" customFormat="1" ht="12.75" customHeight="1" x14ac:dyDescent="0.2">
      <c r="A373" s="2">
        <v>3727</v>
      </c>
      <c r="B373" s="2">
        <v>5329</v>
      </c>
      <c r="C373" s="2" t="s">
        <v>145</v>
      </c>
      <c r="D373" s="3">
        <v>90500</v>
      </c>
      <c r="E373" s="2"/>
      <c r="F373" s="3">
        <v>90500</v>
      </c>
      <c r="G373" s="2"/>
      <c r="H373" s="3">
        <f>F373-D373</f>
        <v>0</v>
      </c>
      <c r="I373" s="2"/>
      <c r="J373" s="2"/>
    </row>
    <row r="374" spans="1:255" ht="12.75" customHeight="1" x14ac:dyDescent="0.2">
      <c r="A374" s="4">
        <v>3727</v>
      </c>
      <c r="B374" s="4"/>
      <c r="C374" s="4" t="s">
        <v>60</v>
      </c>
      <c r="D374" s="10">
        <f>SUM(D372:D373)</f>
        <v>90500</v>
      </c>
      <c r="E374" s="4" t="s">
        <v>18</v>
      </c>
      <c r="F374" s="10">
        <f>SUM(F372:F373)</f>
        <v>90500</v>
      </c>
      <c r="G374" s="4" t="s">
        <v>18</v>
      </c>
      <c r="H374" s="10">
        <f>SUM(H372:H373)</f>
        <v>0</v>
      </c>
      <c r="I374" s="4" t="s">
        <v>18</v>
      </c>
    </row>
    <row r="375" spans="1:255" ht="12.75" customHeight="1" x14ac:dyDescent="0.2">
      <c r="A375" s="4"/>
      <c r="B375" s="4"/>
      <c r="C375" s="4"/>
      <c r="D375" s="10"/>
      <c r="E375" s="4"/>
      <c r="F375" s="10"/>
      <c r="G375" s="4"/>
      <c r="H375" s="10"/>
      <c r="I375" s="4"/>
    </row>
    <row r="376" spans="1:255" ht="12.75" customHeight="1" x14ac:dyDescent="0.2">
      <c r="A376" s="2">
        <v>3729</v>
      </c>
      <c r="B376" s="2">
        <v>5021</v>
      </c>
      <c r="C376" s="2" t="s">
        <v>72</v>
      </c>
      <c r="D376" s="3">
        <v>45000</v>
      </c>
      <c r="F376" s="3">
        <v>45000</v>
      </c>
      <c r="H376" s="3">
        <f t="shared" ref="H376:H388" si="19">F376-D376</f>
        <v>0</v>
      </c>
      <c r="J376" s="14" t="s">
        <v>0</v>
      </c>
    </row>
    <row r="377" spans="1:255" ht="12.75" customHeight="1" x14ac:dyDescent="0.2">
      <c r="A377" s="2">
        <v>3729</v>
      </c>
      <c r="B377" s="2">
        <v>5031</v>
      </c>
      <c r="C377" s="2" t="s">
        <v>142</v>
      </c>
      <c r="D377" s="3">
        <v>9000</v>
      </c>
      <c r="F377" s="3">
        <v>9000</v>
      </c>
      <c r="H377" s="3">
        <f t="shared" si="19"/>
        <v>0</v>
      </c>
      <c r="J377" s="14" t="s">
        <v>0</v>
      </c>
    </row>
    <row r="378" spans="1:255" ht="12.75" customHeight="1" x14ac:dyDescent="0.2">
      <c r="A378" s="2">
        <v>3729</v>
      </c>
      <c r="B378" s="2">
        <v>5032</v>
      </c>
      <c r="C378" s="2" t="s">
        <v>74</v>
      </c>
      <c r="D378" s="3">
        <v>3500</v>
      </c>
      <c r="F378" s="3">
        <v>3500</v>
      </c>
      <c r="H378" s="3">
        <f t="shared" si="19"/>
        <v>0</v>
      </c>
      <c r="J378" s="14" t="s">
        <v>0</v>
      </c>
    </row>
    <row r="379" spans="1:255" ht="12.75" customHeight="1" x14ac:dyDescent="0.2">
      <c r="A379" s="2">
        <v>3729</v>
      </c>
      <c r="B379" s="2">
        <v>5133</v>
      </c>
      <c r="C379" s="2" t="s">
        <v>168</v>
      </c>
      <c r="D379" s="3">
        <v>500</v>
      </c>
      <c r="F379" s="3">
        <v>500</v>
      </c>
      <c r="H379" s="3">
        <f t="shared" si="19"/>
        <v>0</v>
      </c>
      <c r="J379" s="14" t="s">
        <v>0</v>
      </c>
    </row>
    <row r="380" spans="1:255" ht="12.75" customHeight="1" x14ac:dyDescent="0.2">
      <c r="A380" s="2">
        <v>3729</v>
      </c>
      <c r="B380" s="2">
        <v>5137</v>
      </c>
      <c r="C380" s="2" t="s">
        <v>143</v>
      </c>
      <c r="D380" s="3">
        <v>5000</v>
      </c>
      <c r="F380" s="3">
        <v>5000</v>
      </c>
      <c r="H380" s="3">
        <f t="shared" si="19"/>
        <v>0</v>
      </c>
      <c r="J380" s="14" t="s">
        <v>0</v>
      </c>
    </row>
    <row r="381" spans="1:255" ht="12.75" customHeight="1" x14ac:dyDescent="0.2">
      <c r="A381" s="2">
        <v>3729</v>
      </c>
      <c r="B381" s="2">
        <v>5139</v>
      </c>
      <c r="C381" s="2" t="s">
        <v>78</v>
      </c>
      <c r="D381" s="3">
        <v>5000</v>
      </c>
      <c r="F381" s="3">
        <v>5000</v>
      </c>
      <c r="H381" s="3">
        <f t="shared" si="19"/>
        <v>0</v>
      </c>
      <c r="J381" s="14"/>
    </row>
    <row r="382" spans="1:255" ht="12.75" customHeight="1" x14ac:dyDescent="0.2">
      <c r="A382" s="2">
        <v>3729</v>
      </c>
      <c r="B382" s="2">
        <v>5151</v>
      </c>
      <c r="C382" s="2" t="s">
        <v>121</v>
      </c>
      <c r="D382" s="3">
        <v>1000</v>
      </c>
      <c r="F382" s="3">
        <v>1000</v>
      </c>
      <c r="H382" s="3">
        <f t="shared" si="19"/>
        <v>0</v>
      </c>
      <c r="J382" s="14"/>
    </row>
    <row r="383" spans="1:255" ht="12.75" customHeight="1" x14ac:dyDescent="0.2">
      <c r="A383" s="2">
        <v>3729</v>
      </c>
      <c r="B383" s="2">
        <v>5154</v>
      </c>
      <c r="C383" s="2" t="s">
        <v>133</v>
      </c>
      <c r="D383" s="3">
        <v>50000</v>
      </c>
      <c r="F383" s="3">
        <v>50000</v>
      </c>
      <c r="H383" s="3">
        <f t="shared" si="19"/>
        <v>0</v>
      </c>
      <c r="K383" s="3"/>
      <c r="M383" s="3"/>
      <c r="O383" s="3"/>
      <c r="S383" s="3"/>
      <c r="U383" s="3"/>
      <c r="W383" s="3"/>
      <c r="AA383" s="3"/>
      <c r="AC383" s="3"/>
      <c r="AE383" s="3"/>
      <c r="AI383" s="3"/>
      <c r="AK383" s="3"/>
      <c r="AM383" s="3"/>
      <c r="AQ383" s="3"/>
      <c r="AS383" s="3"/>
      <c r="AU383" s="3"/>
      <c r="AY383" s="3"/>
      <c r="BA383" s="3"/>
      <c r="BC383" s="3"/>
      <c r="BG383" s="3"/>
      <c r="BI383" s="3"/>
      <c r="BK383" s="3"/>
      <c r="BO383" s="3"/>
      <c r="BQ383" s="3"/>
      <c r="BS383" s="3"/>
      <c r="BW383" s="3"/>
      <c r="BY383" s="3"/>
      <c r="CA383" s="3"/>
      <c r="CE383" s="3"/>
      <c r="CG383" s="3"/>
      <c r="CI383" s="3"/>
      <c r="CM383" s="3"/>
      <c r="CO383" s="3"/>
      <c r="CQ383" s="3"/>
      <c r="CU383" s="3"/>
      <c r="CW383" s="3"/>
      <c r="CY383" s="3"/>
      <c r="DC383" s="3"/>
      <c r="DE383" s="3"/>
      <c r="DG383" s="3"/>
      <c r="DK383" s="3"/>
      <c r="DM383" s="3"/>
      <c r="DO383" s="3"/>
      <c r="DS383" s="3"/>
      <c r="DU383" s="3"/>
      <c r="DW383" s="3"/>
      <c r="EA383" s="3"/>
      <c r="EC383" s="3"/>
      <c r="EE383" s="3"/>
      <c r="EI383" s="3"/>
      <c r="EK383" s="3"/>
      <c r="EM383" s="3"/>
      <c r="EQ383" s="3"/>
      <c r="ES383" s="3"/>
      <c r="EU383" s="3"/>
      <c r="EY383" s="3"/>
      <c r="FA383" s="3"/>
      <c r="FC383" s="3"/>
      <c r="FG383" s="3"/>
      <c r="FI383" s="3"/>
      <c r="FK383" s="3"/>
      <c r="FO383" s="3"/>
      <c r="FQ383" s="3"/>
      <c r="FS383" s="3"/>
      <c r="FW383" s="3"/>
      <c r="FY383" s="3"/>
      <c r="GA383" s="3"/>
      <c r="GE383" s="3"/>
      <c r="GG383" s="3"/>
      <c r="GI383" s="3"/>
      <c r="GM383" s="3"/>
      <c r="GO383" s="3"/>
      <c r="GQ383" s="3"/>
      <c r="GU383" s="3"/>
      <c r="GW383" s="3"/>
      <c r="GY383" s="3"/>
      <c r="HC383" s="3"/>
      <c r="HE383" s="3"/>
      <c r="HG383" s="3"/>
      <c r="HK383" s="3"/>
      <c r="HM383" s="3"/>
      <c r="HO383" s="3"/>
      <c r="HS383" s="3"/>
      <c r="HU383" s="3"/>
      <c r="HW383" s="3"/>
      <c r="IA383" s="3"/>
      <c r="IC383" s="3"/>
      <c r="IE383" s="3"/>
      <c r="II383" s="3"/>
      <c r="IK383" s="3"/>
      <c r="IM383" s="3"/>
      <c r="IQ383" s="3"/>
      <c r="IS383" s="3"/>
      <c r="IU383" s="3"/>
    </row>
    <row r="384" spans="1:255" ht="12.75" customHeight="1" x14ac:dyDescent="0.2">
      <c r="A384" s="2">
        <v>3729</v>
      </c>
      <c r="B384" s="2">
        <v>5168</v>
      </c>
      <c r="C384" s="2" t="s">
        <v>162</v>
      </c>
      <c r="D384" s="3">
        <v>6000</v>
      </c>
      <c r="F384" s="3">
        <v>6000</v>
      </c>
      <c r="H384" s="3">
        <f t="shared" si="19"/>
        <v>0</v>
      </c>
      <c r="J384" s="2" t="s">
        <v>0</v>
      </c>
    </row>
    <row r="385" spans="1:10" ht="12.75" customHeight="1" x14ac:dyDescent="0.2">
      <c r="A385" s="2">
        <v>3729</v>
      </c>
      <c r="B385" s="2">
        <v>5169</v>
      </c>
      <c r="C385" s="2" t="s">
        <v>82</v>
      </c>
      <c r="D385" s="3">
        <v>250000</v>
      </c>
      <c r="F385" s="3">
        <v>300000</v>
      </c>
      <c r="H385" s="3">
        <f t="shared" si="19"/>
        <v>50000</v>
      </c>
      <c r="J385" s="2" t="s">
        <v>256</v>
      </c>
    </row>
    <row r="386" spans="1:10" ht="12.75" customHeight="1" x14ac:dyDescent="0.2">
      <c r="A386" s="2">
        <v>3729</v>
      </c>
      <c r="B386" s="2">
        <v>5171</v>
      </c>
      <c r="C386" s="2" t="s">
        <v>83</v>
      </c>
      <c r="D386" s="3">
        <v>35000</v>
      </c>
      <c r="F386" s="3">
        <v>35000</v>
      </c>
      <c r="H386" s="3">
        <f>F386-D386</f>
        <v>0</v>
      </c>
      <c r="J386" s="2" t="s">
        <v>0</v>
      </c>
    </row>
    <row r="387" spans="1:10" ht="12.75" customHeight="1" x14ac:dyDescent="0.2">
      <c r="A387" s="2">
        <v>3729</v>
      </c>
      <c r="B387" s="2">
        <v>5172</v>
      </c>
      <c r="C387" s="2" t="s">
        <v>114</v>
      </c>
      <c r="D387" s="3">
        <v>0</v>
      </c>
      <c r="F387" s="3">
        <v>0</v>
      </c>
      <c r="H387" s="3">
        <f t="shared" si="19"/>
        <v>0</v>
      </c>
    </row>
    <row r="388" spans="1:10" ht="12.75" customHeight="1" x14ac:dyDescent="0.2">
      <c r="A388" s="2">
        <v>3729</v>
      </c>
      <c r="B388" s="2">
        <v>6121</v>
      </c>
      <c r="C388" s="2" t="s">
        <v>86</v>
      </c>
      <c r="D388" s="3">
        <v>0</v>
      </c>
      <c r="F388" s="3">
        <v>0</v>
      </c>
      <c r="H388" s="3">
        <f t="shared" si="19"/>
        <v>0</v>
      </c>
    </row>
    <row r="389" spans="1:10" ht="12.75" customHeight="1" x14ac:dyDescent="0.2">
      <c r="A389" s="4">
        <v>3729</v>
      </c>
      <c r="B389" s="4"/>
      <c r="C389" s="4" t="s">
        <v>229</v>
      </c>
      <c r="D389" s="10">
        <f>SUM(D376:D388)</f>
        <v>410000</v>
      </c>
      <c r="E389" s="4" t="s">
        <v>18</v>
      </c>
      <c r="F389" s="10">
        <f>SUM(F376:F388)</f>
        <v>460000</v>
      </c>
      <c r="G389" s="4" t="s">
        <v>18</v>
      </c>
      <c r="H389" s="10">
        <f>SUM(H376:H388)</f>
        <v>50000</v>
      </c>
      <c r="I389" s="4" t="s">
        <v>18</v>
      </c>
    </row>
    <row r="390" spans="1:10" ht="12.75" customHeight="1" x14ac:dyDescent="0.2">
      <c r="A390" s="4"/>
      <c r="B390" s="4"/>
      <c r="C390" s="4"/>
      <c r="D390" s="10"/>
      <c r="E390" s="4"/>
      <c r="F390" s="10"/>
      <c r="G390" s="4"/>
      <c r="H390" s="10"/>
      <c r="I390" s="4"/>
    </row>
    <row r="391" spans="1:10" ht="12.75" customHeight="1" x14ac:dyDescent="0.2">
      <c r="A391" s="2">
        <v>3743</v>
      </c>
      <c r="B391" s="2">
        <v>6121</v>
      </c>
      <c r="C391" s="2" t="s">
        <v>146</v>
      </c>
      <c r="D391" s="3">
        <v>0</v>
      </c>
      <c r="F391" s="3">
        <v>0</v>
      </c>
      <c r="H391" s="3">
        <f>F391-D391</f>
        <v>0</v>
      </c>
    </row>
    <row r="392" spans="1:10" ht="12.75" customHeight="1" x14ac:dyDescent="0.2">
      <c r="A392" s="4">
        <v>3743</v>
      </c>
      <c r="B392" s="4"/>
      <c r="C392" s="4" t="s">
        <v>147</v>
      </c>
      <c r="D392" s="10">
        <f>SUM(D390:D391)</f>
        <v>0</v>
      </c>
      <c r="E392" s="4" t="s">
        <v>18</v>
      </c>
      <c r="F392" s="10">
        <f>SUM(F390:F391)</f>
        <v>0</v>
      </c>
      <c r="G392" s="4" t="s">
        <v>18</v>
      </c>
      <c r="H392" s="10">
        <f>SUM(H390:H391)</f>
        <v>0</v>
      </c>
      <c r="I392" s="4" t="s">
        <v>18</v>
      </c>
    </row>
    <row r="393" spans="1:10" ht="12.75" customHeight="1" x14ac:dyDescent="0.2">
      <c r="D393" s="3"/>
      <c r="F393" s="3"/>
      <c r="H393" s="3"/>
    </row>
    <row r="394" spans="1:10" ht="12.75" customHeight="1" x14ac:dyDescent="0.2">
      <c r="A394" s="2">
        <v>3745</v>
      </c>
      <c r="B394" s="2">
        <v>5011</v>
      </c>
      <c r="C394" s="2" t="s">
        <v>71</v>
      </c>
      <c r="D394" s="3">
        <v>520000</v>
      </c>
      <c r="F394" s="3">
        <v>520000</v>
      </c>
      <c r="H394" s="3">
        <f t="shared" ref="H394:H409" si="20">F394-D394</f>
        <v>0</v>
      </c>
    </row>
    <row r="395" spans="1:10" ht="12.75" customHeight="1" x14ac:dyDescent="0.2">
      <c r="A395" s="2">
        <v>3745</v>
      </c>
      <c r="B395" s="2">
        <v>5021</v>
      </c>
      <c r="C395" s="2" t="s">
        <v>72</v>
      </c>
      <c r="D395" s="3">
        <v>0</v>
      </c>
      <c r="F395" s="3">
        <v>0</v>
      </c>
      <c r="H395" s="3">
        <f t="shared" si="20"/>
        <v>0</v>
      </c>
    </row>
    <row r="396" spans="1:10" ht="12.75" customHeight="1" x14ac:dyDescent="0.2">
      <c r="A396" s="2">
        <v>3745</v>
      </c>
      <c r="B396" s="2">
        <v>5031</v>
      </c>
      <c r="C396" s="2" t="s">
        <v>73</v>
      </c>
      <c r="D396" s="3">
        <v>152000</v>
      </c>
      <c r="F396" s="3">
        <v>152000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5032</v>
      </c>
      <c r="C397" s="2" t="s">
        <v>74</v>
      </c>
      <c r="D397" s="3">
        <v>48000</v>
      </c>
      <c r="F397" s="3">
        <v>48000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5132</v>
      </c>
      <c r="C398" s="2" t="s">
        <v>75</v>
      </c>
      <c r="D398" s="3">
        <v>10000</v>
      </c>
      <c r="F398" s="3">
        <v>10000</v>
      </c>
      <c r="H398" s="3">
        <f t="shared" si="20"/>
        <v>0</v>
      </c>
    </row>
    <row r="399" spans="1:10" ht="12.75" customHeight="1" x14ac:dyDescent="0.2">
      <c r="A399" s="2">
        <v>3745</v>
      </c>
      <c r="B399" s="2">
        <v>5134</v>
      </c>
      <c r="C399" s="2" t="s">
        <v>76</v>
      </c>
      <c r="D399" s="3">
        <v>30000</v>
      </c>
      <c r="F399" s="3">
        <v>30000</v>
      </c>
      <c r="H399" s="3">
        <f t="shared" si="20"/>
        <v>0</v>
      </c>
      <c r="J399" s="2" t="s">
        <v>0</v>
      </c>
    </row>
    <row r="400" spans="1:10" ht="12.75" customHeight="1" x14ac:dyDescent="0.2">
      <c r="A400" s="2">
        <v>3745</v>
      </c>
      <c r="B400" s="2">
        <v>5137</v>
      </c>
      <c r="C400" s="2" t="s">
        <v>104</v>
      </c>
      <c r="D400" s="3">
        <v>100000</v>
      </c>
      <c r="F400" s="3">
        <v>100000</v>
      </c>
      <c r="H400" s="3">
        <f t="shared" si="20"/>
        <v>0</v>
      </c>
      <c r="J400" s="2" t="s">
        <v>0</v>
      </c>
    </row>
    <row r="401" spans="1:10" ht="12.75" customHeight="1" x14ac:dyDescent="0.2">
      <c r="A401" s="2">
        <v>3745</v>
      </c>
      <c r="B401" s="2">
        <v>5139</v>
      </c>
      <c r="C401" s="2" t="s">
        <v>78</v>
      </c>
      <c r="D401" s="3">
        <v>50000</v>
      </c>
      <c r="F401" s="3">
        <v>50000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5156</v>
      </c>
      <c r="C402" s="2" t="s">
        <v>148</v>
      </c>
      <c r="D402" s="3">
        <v>55000</v>
      </c>
      <c r="F402" s="3">
        <v>55000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5163</v>
      </c>
      <c r="C403" s="2" t="s">
        <v>80</v>
      </c>
      <c r="D403" s="3">
        <v>0</v>
      </c>
      <c r="F403" s="3">
        <v>0</v>
      </c>
      <c r="H403" s="3">
        <f t="shared" si="20"/>
        <v>0</v>
      </c>
    </row>
    <row r="404" spans="1:10" ht="12.75" customHeight="1" x14ac:dyDescent="0.2">
      <c r="A404" s="2">
        <v>3745</v>
      </c>
      <c r="B404" s="2">
        <v>5167</v>
      </c>
      <c r="C404" s="2" t="s">
        <v>149</v>
      </c>
      <c r="D404" s="3">
        <v>0</v>
      </c>
      <c r="F404" s="3">
        <v>0</v>
      </c>
      <c r="H404" s="3">
        <f t="shared" si="20"/>
        <v>0</v>
      </c>
    </row>
    <row r="405" spans="1:10" ht="12.75" customHeight="1" x14ac:dyDescent="0.2">
      <c r="A405" s="2">
        <v>3745</v>
      </c>
      <c r="B405" s="2">
        <v>5169</v>
      </c>
      <c r="C405" s="2" t="s">
        <v>82</v>
      </c>
      <c r="D405" s="3">
        <v>1222000</v>
      </c>
      <c r="F405" s="3">
        <v>1222000</v>
      </c>
      <c r="H405" s="3">
        <f t="shared" si="20"/>
        <v>0</v>
      </c>
      <c r="J405" s="2" t="s">
        <v>0</v>
      </c>
    </row>
    <row r="406" spans="1:10" ht="12.75" customHeight="1" x14ac:dyDescent="0.2">
      <c r="A406" s="2">
        <v>3745</v>
      </c>
      <c r="B406" s="2">
        <v>5171</v>
      </c>
      <c r="C406" s="2" t="s">
        <v>83</v>
      </c>
      <c r="D406" s="3">
        <v>205000</v>
      </c>
      <c r="F406" s="3">
        <v>205000</v>
      </c>
      <c r="H406" s="3">
        <f t="shared" si="20"/>
        <v>0</v>
      </c>
      <c r="J406" s="2" t="s">
        <v>0</v>
      </c>
    </row>
    <row r="407" spans="1:10" ht="12.75" customHeight="1" x14ac:dyDescent="0.2">
      <c r="A407" s="2">
        <v>3745</v>
      </c>
      <c r="B407" s="2">
        <v>5175</v>
      </c>
      <c r="C407" s="2" t="s">
        <v>125</v>
      </c>
      <c r="D407" s="3">
        <v>0</v>
      </c>
      <c r="F407" s="3">
        <v>0</v>
      </c>
      <c r="H407" s="3">
        <f t="shared" si="20"/>
        <v>0</v>
      </c>
    </row>
    <row r="408" spans="1:10" ht="12.75" customHeight="1" x14ac:dyDescent="0.2">
      <c r="A408" s="2">
        <v>3745</v>
      </c>
      <c r="B408" s="2">
        <v>6121</v>
      </c>
      <c r="C408" s="2" t="s">
        <v>99</v>
      </c>
      <c r="D408" s="3">
        <v>325000</v>
      </c>
      <c r="F408" s="3">
        <v>325000</v>
      </c>
      <c r="H408" s="3">
        <f t="shared" si="20"/>
        <v>0</v>
      </c>
      <c r="J408" s="2" t="s">
        <v>0</v>
      </c>
    </row>
    <row r="409" spans="1:10" ht="12.75" customHeight="1" x14ac:dyDescent="0.2">
      <c r="A409" s="2">
        <v>3745</v>
      </c>
      <c r="B409" s="2">
        <v>6122</v>
      </c>
      <c r="C409" s="2" t="s">
        <v>140</v>
      </c>
      <c r="D409" s="3">
        <v>20000</v>
      </c>
      <c r="F409" s="3">
        <v>20000</v>
      </c>
      <c r="H409" s="3">
        <f t="shared" si="20"/>
        <v>0</v>
      </c>
    </row>
    <row r="410" spans="1:10" ht="12.75" customHeight="1" x14ac:dyDescent="0.2">
      <c r="A410" s="4">
        <v>3745</v>
      </c>
      <c r="B410" s="4"/>
      <c r="C410" s="4" t="s">
        <v>58</v>
      </c>
      <c r="D410" s="10">
        <f>SUM(D393:D409)</f>
        <v>2737000</v>
      </c>
      <c r="E410" s="4" t="s">
        <v>18</v>
      </c>
      <c r="F410" s="10">
        <f>SUM(F393:F409)</f>
        <v>2737000</v>
      </c>
      <c r="G410" s="4" t="s">
        <v>18</v>
      </c>
      <c r="H410" s="10">
        <f>SUM(H393:H409)</f>
        <v>0</v>
      </c>
      <c r="I410" s="4" t="s">
        <v>18</v>
      </c>
    </row>
    <row r="411" spans="1:10" ht="12.75" customHeight="1" x14ac:dyDescent="0.2">
      <c r="A411" s="4"/>
      <c r="B411" s="4"/>
      <c r="C411" s="4"/>
      <c r="D411" s="10"/>
      <c r="E411" s="4"/>
      <c r="F411" s="10"/>
      <c r="G411" s="4"/>
      <c r="H411" s="10"/>
      <c r="I411" s="4"/>
    </row>
    <row r="412" spans="1:10" ht="12.75" customHeight="1" x14ac:dyDescent="0.2">
      <c r="A412" s="2">
        <v>4319</v>
      </c>
      <c r="B412" s="2">
        <v>5194</v>
      </c>
      <c r="C412" s="2" t="s">
        <v>101</v>
      </c>
      <c r="D412" s="3">
        <v>0</v>
      </c>
      <c r="F412" s="3">
        <v>0</v>
      </c>
      <c r="H412" s="3">
        <f>F412-D412</f>
        <v>0</v>
      </c>
    </row>
    <row r="413" spans="1:10" ht="12.75" customHeight="1" x14ac:dyDescent="0.2">
      <c r="A413" s="2">
        <v>4319</v>
      </c>
      <c r="B413" s="2">
        <v>5229</v>
      </c>
      <c r="C413" s="2" t="s">
        <v>150</v>
      </c>
      <c r="D413" s="3">
        <v>0</v>
      </c>
      <c r="F413" s="3">
        <v>0</v>
      </c>
      <c r="H413" s="3">
        <f>F413-D413</f>
        <v>0</v>
      </c>
    </row>
    <row r="414" spans="1:10" ht="12.75" customHeight="1" x14ac:dyDescent="0.2">
      <c r="A414" s="2">
        <v>4319</v>
      </c>
      <c r="B414" s="2">
        <v>5492</v>
      </c>
      <c r="C414" s="2" t="s">
        <v>151</v>
      </c>
      <c r="D414" s="3">
        <v>0</v>
      </c>
      <c r="F414" s="3">
        <v>0</v>
      </c>
      <c r="H414" s="3">
        <f>F414-D414</f>
        <v>0</v>
      </c>
    </row>
    <row r="415" spans="1:10" ht="12.75" customHeight="1" x14ac:dyDescent="0.2">
      <c r="A415" s="4">
        <v>4319</v>
      </c>
      <c r="B415" s="4"/>
      <c r="C415" s="4" t="s">
        <v>152</v>
      </c>
      <c r="D415" s="10">
        <f>SUM(D411:D414)</f>
        <v>0</v>
      </c>
      <c r="E415" s="4" t="s">
        <v>18</v>
      </c>
      <c r="F415" s="10">
        <f>SUM(F411:F414)</f>
        <v>0</v>
      </c>
      <c r="G415" s="4" t="s">
        <v>18</v>
      </c>
      <c r="H415" s="10">
        <f>SUM(H411:H414)</f>
        <v>0</v>
      </c>
      <c r="I415" s="4" t="s">
        <v>18</v>
      </c>
    </row>
    <row r="416" spans="1:10" ht="12.75" customHeight="1" x14ac:dyDescent="0.2">
      <c r="A416" s="4"/>
      <c r="B416" s="4"/>
      <c r="C416" s="4"/>
      <c r="D416" s="10"/>
      <c r="E416" s="4"/>
      <c r="F416" s="10"/>
      <c r="G416" s="4"/>
      <c r="H416" s="10"/>
      <c r="I416" s="4"/>
    </row>
    <row r="417" spans="1:10" ht="12.75" customHeight="1" x14ac:dyDescent="0.2">
      <c r="A417" s="2">
        <v>4349</v>
      </c>
      <c r="B417" s="2">
        <v>5169</v>
      </c>
      <c r="C417" s="2" t="s">
        <v>82</v>
      </c>
      <c r="D417" s="3">
        <v>0</v>
      </c>
      <c r="F417" s="3">
        <v>0</v>
      </c>
      <c r="H417" s="3">
        <f>F417-D417</f>
        <v>0</v>
      </c>
    </row>
    <row r="418" spans="1:10" ht="12.75" customHeight="1" x14ac:dyDescent="0.2">
      <c r="A418" s="2">
        <v>4349</v>
      </c>
      <c r="B418" s="2">
        <v>5194</v>
      </c>
      <c r="C418" s="2" t="s">
        <v>101</v>
      </c>
      <c r="D418" s="3">
        <v>8000</v>
      </c>
      <c r="F418" s="3">
        <v>8000</v>
      </c>
      <c r="H418" s="3">
        <f>F418-D418</f>
        <v>0</v>
      </c>
    </row>
    <row r="419" spans="1:10" ht="12.75" customHeight="1" x14ac:dyDescent="0.2">
      <c r="A419" s="2">
        <v>4349</v>
      </c>
      <c r="B419" s="2">
        <v>5229</v>
      </c>
      <c r="C419" s="2" t="s">
        <v>150</v>
      </c>
      <c r="D419" s="3">
        <v>27000</v>
      </c>
      <c r="F419" s="3">
        <v>27000</v>
      </c>
      <c r="H419" s="3">
        <f>F419-D419</f>
        <v>0</v>
      </c>
    </row>
    <row r="420" spans="1:10" ht="12.75" customHeight="1" x14ac:dyDescent="0.2">
      <c r="A420" s="2">
        <v>4349</v>
      </c>
      <c r="B420" s="2">
        <v>5492</v>
      </c>
      <c r="C420" s="2" t="s">
        <v>151</v>
      </c>
      <c r="D420" s="3">
        <v>108000</v>
      </c>
      <c r="F420" s="3">
        <v>108000</v>
      </c>
      <c r="H420" s="3">
        <f>F420-D420</f>
        <v>0</v>
      </c>
    </row>
    <row r="421" spans="1:10" ht="12.75" customHeight="1" x14ac:dyDescent="0.2">
      <c r="A421" s="2">
        <v>4349</v>
      </c>
      <c r="B421" s="2">
        <v>5494</v>
      </c>
      <c r="C421" s="2" t="s">
        <v>248</v>
      </c>
      <c r="D421" s="3">
        <v>24000</v>
      </c>
      <c r="F421" s="3">
        <v>24000</v>
      </c>
      <c r="H421" s="3">
        <f>F421-D421</f>
        <v>0</v>
      </c>
      <c r="J421" s="2" t="s">
        <v>0</v>
      </c>
    </row>
    <row r="422" spans="1:10" ht="12.75" customHeight="1" x14ac:dyDescent="0.2">
      <c r="A422" s="4">
        <v>4349</v>
      </c>
      <c r="B422" s="4"/>
      <c r="C422" s="4" t="s">
        <v>153</v>
      </c>
      <c r="D422" s="10">
        <f>SUM(D417:D421)</f>
        <v>167000</v>
      </c>
      <c r="E422" s="4" t="s">
        <v>18</v>
      </c>
      <c r="F422" s="10">
        <f>SUM(F417:F421)</f>
        <v>167000</v>
      </c>
      <c r="G422" s="4" t="s">
        <v>18</v>
      </c>
      <c r="H422" s="10">
        <f>SUM(H417:H421)</f>
        <v>0</v>
      </c>
      <c r="I422" s="4" t="s">
        <v>18</v>
      </c>
    </row>
    <row r="423" spans="1:10" ht="12.75" customHeight="1" x14ac:dyDescent="0.2">
      <c r="A423" s="4"/>
      <c r="B423" s="4"/>
      <c r="C423" s="4"/>
      <c r="D423" s="10"/>
      <c r="E423" s="4"/>
      <c r="F423" s="10"/>
      <c r="G423" s="4"/>
      <c r="H423" s="10"/>
      <c r="I423" s="4"/>
    </row>
    <row r="424" spans="1:10" ht="12.75" customHeight="1" x14ac:dyDescent="0.2">
      <c r="A424" s="2">
        <v>5299</v>
      </c>
      <c r="B424" s="2">
        <v>5134</v>
      </c>
      <c r="C424" s="2" t="s">
        <v>204</v>
      </c>
      <c r="D424" s="3">
        <v>0</v>
      </c>
      <c r="F424" s="3">
        <v>0</v>
      </c>
      <c r="H424" s="3">
        <f>F424-D424</f>
        <v>0</v>
      </c>
    </row>
    <row r="425" spans="1:10" ht="12.75" customHeight="1" x14ac:dyDescent="0.2">
      <c r="A425" s="2">
        <v>5299</v>
      </c>
      <c r="B425" s="2">
        <v>5137</v>
      </c>
      <c r="C425" s="2" t="s">
        <v>104</v>
      </c>
      <c r="D425" s="3">
        <v>0</v>
      </c>
      <c r="F425" s="3">
        <v>0</v>
      </c>
      <c r="H425" s="3">
        <f>F425-D425</f>
        <v>0</v>
      </c>
    </row>
    <row r="426" spans="1:10" ht="12.75" customHeight="1" x14ac:dyDescent="0.2">
      <c r="A426" s="2">
        <v>5299</v>
      </c>
      <c r="B426" s="2">
        <v>5139</v>
      </c>
      <c r="C426" s="2" t="s">
        <v>224</v>
      </c>
      <c r="D426" s="3">
        <v>0</v>
      </c>
      <c r="F426" s="3">
        <v>0</v>
      </c>
      <c r="H426" s="3">
        <f>F426-D426</f>
        <v>0</v>
      </c>
    </row>
    <row r="427" spans="1:10" ht="12.75" customHeight="1" x14ac:dyDescent="0.2">
      <c r="A427" s="4">
        <v>5299</v>
      </c>
      <c r="B427" s="4"/>
      <c r="C427" s="4" t="s">
        <v>154</v>
      </c>
      <c r="D427" s="10">
        <f>SUM(D423:D426)</f>
        <v>0</v>
      </c>
      <c r="E427" s="4" t="s">
        <v>18</v>
      </c>
      <c r="F427" s="10">
        <f>SUM(F423:F426)</f>
        <v>0</v>
      </c>
      <c r="G427" s="4" t="s">
        <v>18</v>
      </c>
      <c r="H427" s="10">
        <f>SUM(H423:H426)</f>
        <v>0</v>
      </c>
      <c r="I427" s="4" t="s">
        <v>18</v>
      </c>
    </row>
    <row r="428" spans="1:10" ht="12.75" customHeight="1" x14ac:dyDescent="0.2">
      <c r="A428" s="4"/>
      <c r="B428" s="4"/>
      <c r="C428" s="4"/>
      <c r="D428" s="10"/>
      <c r="E428" s="4"/>
      <c r="F428" s="10"/>
      <c r="G428" s="4"/>
      <c r="H428" s="10"/>
      <c r="I428" s="4"/>
    </row>
    <row r="429" spans="1:10" ht="12.75" customHeight="1" x14ac:dyDescent="0.2">
      <c r="A429" s="2">
        <v>5512</v>
      </c>
      <c r="B429" s="2">
        <v>5019</v>
      </c>
      <c r="C429" s="2" t="s">
        <v>155</v>
      </c>
      <c r="D429" s="3">
        <v>10000</v>
      </c>
      <c r="F429" s="3">
        <v>10000</v>
      </c>
      <c r="H429" s="3">
        <f t="shared" ref="H429:H448" si="21">F429-D429</f>
        <v>0</v>
      </c>
      <c r="J429" s="2" t="s">
        <v>0</v>
      </c>
    </row>
    <row r="430" spans="1:10" ht="12.75" customHeight="1" x14ac:dyDescent="0.2">
      <c r="A430" s="2">
        <v>5512</v>
      </c>
      <c r="B430" s="2">
        <v>5021</v>
      </c>
      <c r="C430" s="2" t="s">
        <v>72</v>
      </c>
      <c r="D430" s="3">
        <v>10000</v>
      </c>
      <c r="F430" s="3">
        <v>10000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5132</v>
      </c>
      <c r="C431" s="2" t="s">
        <v>205</v>
      </c>
      <c r="D431" s="3">
        <v>5000</v>
      </c>
      <c r="F431" s="3">
        <v>5000</v>
      </c>
      <c r="H431" s="3">
        <f t="shared" si="21"/>
        <v>0</v>
      </c>
    </row>
    <row r="432" spans="1:10" ht="12.75" customHeight="1" x14ac:dyDescent="0.2">
      <c r="A432" s="2">
        <v>5512</v>
      </c>
      <c r="B432" s="2">
        <v>5134</v>
      </c>
      <c r="C432" s="2" t="s">
        <v>204</v>
      </c>
      <c r="D432" s="3">
        <v>210000</v>
      </c>
      <c r="F432" s="3">
        <v>210000</v>
      </c>
      <c r="H432" s="3">
        <f t="shared" si="21"/>
        <v>0</v>
      </c>
      <c r="J432" s="2" t="s">
        <v>0</v>
      </c>
    </row>
    <row r="433" spans="1:10" ht="12.75" customHeight="1" x14ac:dyDescent="0.2">
      <c r="A433" s="2">
        <v>5512</v>
      </c>
      <c r="B433" s="2">
        <v>5136</v>
      </c>
      <c r="C433" s="2" t="s">
        <v>110</v>
      </c>
      <c r="D433" s="3">
        <v>300</v>
      </c>
      <c r="F433" s="3">
        <v>300</v>
      </c>
      <c r="H433" s="3">
        <f t="shared" si="21"/>
        <v>0</v>
      </c>
    </row>
    <row r="434" spans="1:10" ht="12.75" customHeight="1" x14ac:dyDescent="0.2">
      <c r="A434" s="2">
        <v>5512</v>
      </c>
      <c r="B434" s="2">
        <v>5137</v>
      </c>
      <c r="C434" s="2" t="s">
        <v>156</v>
      </c>
      <c r="D434" s="3">
        <v>20000</v>
      </c>
      <c r="F434" s="3">
        <v>20000</v>
      </c>
      <c r="H434" s="3">
        <f t="shared" si="21"/>
        <v>0</v>
      </c>
    </row>
    <row r="435" spans="1:10" ht="12.75" customHeight="1" x14ac:dyDescent="0.2">
      <c r="A435" s="2">
        <v>5512</v>
      </c>
      <c r="B435" s="2">
        <v>5139</v>
      </c>
      <c r="C435" s="2" t="s">
        <v>78</v>
      </c>
      <c r="D435" s="3">
        <v>61000</v>
      </c>
      <c r="F435" s="3">
        <v>61000</v>
      </c>
      <c r="H435" s="3">
        <f t="shared" si="21"/>
        <v>0</v>
      </c>
      <c r="J435" s="2" t="s">
        <v>0</v>
      </c>
    </row>
    <row r="436" spans="1:10" ht="12.75" customHeight="1" x14ac:dyDescent="0.2">
      <c r="A436" s="2">
        <v>5512</v>
      </c>
      <c r="B436" s="2">
        <v>5154</v>
      </c>
      <c r="C436" s="2" t="s">
        <v>111</v>
      </c>
      <c r="D436" s="3">
        <v>60000</v>
      </c>
      <c r="F436" s="3">
        <v>60000</v>
      </c>
      <c r="H436" s="3">
        <f t="shared" si="21"/>
        <v>0</v>
      </c>
    </row>
    <row r="437" spans="1:10" ht="12.75" customHeight="1" x14ac:dyDescent="0.2">
      <c r="A437" s="2">
        <v>5512</v>
      </c>
      <c r="B437" s="2">
        <v>5156</v>
      </c>
      <c r="C437" s="2" t="s">
        <v>79</v>
      </c>
      <c r="D437" s="3">
        <v>27000</v>
      </c>
      <c r="F437" s="3">
        <v>27000</v>
      </c>
      <c r="H437" s="3">
        <f t="shared" si="21"/>
        <v>0</v>
      </c>
    </row>
    <row r="438" spans="1:10" ht="12.75" customHeight="1" x14ac:dyDescent="0.2">
      <c r="A438" s="2">
        <v>5512</v>
      </c>
      <c r="B438" s="2">
        <v>5163</v>
      </c>
      <c r="C438" s="2" t="s">
        <v>80</v>
      </c>
      <c r="D438" s="3">
        <v>0</v>
      </c>
      <c r="F438" s="3">
        <v>0</v>
      </c>
      <c r="H438" s="3">
        <f t="shared" si="21"/>
        <v>0</v>
      </c>
    </row>
    <row r="439" spans="1:10" ht="12.75" customHeight="1" x14ac:dyDescent="0.2">
      <c r="A439" s="2">
        <v>5512</v>
      </c>
      <c r="B439" s="2">
        <v>5167</v>
      </c>
      <c r="C439" s="2" t="s">
        <v>149</v>
      </c>
      <c r="D439" s="3">
        <v>35000</v>
      </c>
      <c r="F439" s="3">
        <v>35000</v>
      </c>
      <c r="H439" s="3">
        <f t="shared" si="21"/>
        <v>0</v>
      </c>
      <c r="J439" s="2" t="s">
        <v>0</v>
      </c>
    </row>
    <row r="440" spans="1:10" ht="12.75" customHeight="1" x14ac:dyDescent="0.2">
      <c r="A440" s="2">
        <v>5512</v>
      </c>
      <c r="B440" s="2">
        <v>5169</v>
      </c>
      <c r="C440" s="2" t="s">
        <v>82</v>
      </c>
      <c r="D440" s="3">
        <v>40000</v>
      </c>
      <c r="F440" s="3">
        <v>40000</v>
      </c>
      <c r="H440" s="3">
        <f t="shared" si="21"/>
        <v>0</v>
      </c>
      <c r="J440" s="2" t="s">
        <v>0</v>
      </c>
    </row>
    <row r="441" spans="1:10" ht="12.75" customHeight="1" x14ac:dyDescent="0.2">
      <c r="A441" s="2">
        <v>5512</v>
      </c>
      <c r="B441" s="2">
        <v>5171</v>
      </c>
      <c r="C441" s="2" t="s">
        <v>83</v>
      </c>
      <c r="D441" s="3">
        <v>120000</v>
      </c>
      <c r="F441" s="3">
        <v>120000</v>
      </c>
      <c r="H441" s="3">
        <f t="shared" si="21"/>
        <v>0</v>
      </c>
    </row>
    <row r="442" spans="1:10" ht="12.75" customHeight="1" x14ac:dyDescent="0.2">
      <c r="A442" s="2">
        <v>5512</v>
      </c>
      <c r="B442" s="2">
        <v>5173</v>
      </c>
      <c r="C442" s="2" t="s">
        <v>115</v>
      </c>
      <c r="D442" s="3">
        <v>1000</v>
      </c>
      <c r="F442" s="3">
        <v>1000</v>
      </c>
      <c r="H442" s="3">
        <f t="shared" si="21"/>
        <v>0</v>
      </c>
    </row>
    <row r="443" spans="1:10" ht="12.75" customHeight="1" x14ac:dyDescent="0.2">
      <c r="A443" s="2">
        <v>5512</v>
      </c>
      <c r="B443" s="2">
        <v>5175</v>
      </c>
      <c r="C443" s="2" t="s">
        <v>125</v>
      </c>
      <c r="D443" s="3">
        <v>5000</v>
      </c>
      <c r="F443" s="3">
        <v>5000</v>
      </c>
      <c r="H443" s="3">
        <f t="shared" si="21"/>
        <v>0</v>
      </c>
    </row>
    <row r="444" spans="1:10" ht="12.75" customHeight="1" x14ac:dyDescent="0.2">
      <c r="A444" s="2">
        <v>5512</v>
      </c>
      <c r="B444" s="2">
        <v>5194</v>
      </c>
      <c r="C444" s="2" t="s">
        <v>101</v>
      </c>
      <c r="D444" s="3">
        <v>0</v>
      </c>
      <c r="F444" s="3">
        <v>0</v>
      </c>
      <c r="H444" s="3">
        <f t="shared" si="21"/>
        <v>0</v>
      </c>
    </row>
    <row r="445" spans="1:10" ht="12.75" customHeight="1" x14ac:dyDescent="0.2">
      <c r="A445" s="2">
        <v>5512</v>
      </c>
      <c r="B445" s="2">
        <v>5229</v>
      </c>
      <c r="C445" s="2" t="s">
        <v>157</v>
      </c>
      <c r="D445" s="3">
        <v>0</v>
      </c>
      <c r="F445" s="3">
        <v>0</v>
      </c>
      <c r="H445" s="3">
        <f t="shared" si="21"/>
        <v>0</v>
      </c>
    </row>
    <row r="446" spans="1:10" ht="12.75" customHeight="1" x14ac:dyDescent="0.2">
      <c r="A446" s="2">
        <v>5512</v>
      </c>
      <c r="B446" s="2">
        <v>6121</v>
      </c>
      <c r="C446" s="2" t="s">
        <v>99</v>
      </c>
      <c r="D446" s="3">
        <v>0</v>
      </c>
      <c r="F446" s="3">
        <v>0</v>
      </c>
      <c r="H446" s="3">
        <f t="shared" si="21"/>
        <v>0</v>
      </c>
    </row>
    <row r="447" spans="1:10" ht="12.75" customHeight="1" x14ac:dyDescent="0.2">
      <c r="A447" s="2">
        <v>5512</v>
      </c>
      <c r="B447" s="2">
        <v>6122</v>
      </c>
      <c r="C447" s="2" t="s">
        <v>140</v>
      </c>
      <c r="D447" s="3">
        <v>812100</v>
      </c>
      <c r="F447" s="3">
        <v>812100</v>
      </c>
      <c r="H447" s="3">
        <f t="shared" si="21"/>
        <v>0</v>
      </c>
      <c r="J447" s="2" t="s">
        <v>0</v>
      </c>
    </row>
    <row r="448" spans="1:10" ht="12.75" customHeight="1" x14ac:dyDescent="0.2">
      <c r="A448" s="2">
        <v>5512</v>
      </c>
      <c r="B448" s="2">
        <v>6123</v>
      </c>
      <c r="C448" s="2" t="s">
        <v>85</v>
      </c>
      <c r="D448" s="3">
        <v>0</v>
      </c>
      <c r="F448" s="3">
        <v>0</v>
      </c>
      <c r="H448" s="3">
        <f t="shared" si="21"/>
        <v>0</v>
      </c>
    </row>
    <row r="449" spans="1:9" ht="12.75" customHeight="1" x14ac:dyDescent="0.2">
      <c r="A449" s="4">
        <v>5512</v>
      </c>
      <c r="B449" s="4"/>
      <c r="C449" s="4" t="s">
        <v>158</v>
      </c>
      <c r="D449" s="10">
        <f>SUM(D429:D448)</f>
        <v>1416400</v>
      </c>
      <c r="E449" s="4" t="s">
        <v>18</v>
      </c>
      <c r="F449" s="10">
        <f>SUM(F429:F448)</f>
        <v>1416400</v>
      </c>
      <c r="G449" s="4" t="s">
        <v>18</v>
      </c>
      <c r="H449" s="10">
        <f>SUM(H429:H448)</f>
        <v>0</v>
      </c>
      <c r="I449" s="4" t="s">
        <v>18</v>
      </c>
    </row>
    <row r="450" spans="1:9" ht="12.75" customHeight="1" x14ac:dyDescent="0.2">
      <c r="A450" s="4"/>
      <c r="B450" s="4"/>
      <c r="C450" s="4"/>
      <c r="D450" s="10"/>
      <c r="E450" s="4"/>
      <c r="F450" s="10"/>
      <c r="G450" s="4"/>
    </row>
    <row r="451" spans="1:9" ht="12.75" customHeight="1" x14ac:dyDescent="0.2">
      <c r="A451" s="2">
        <v>6112</v>
      </c>
      <c r="B451" s="2">
        <v>5023</v>
      </c>
      <c r="C451" s="2" t="s">
        <v>159</v>
      </c>
      <c r="D451" s="3">
        <v>850000</v>
      </c>
      <c r="F451" s="3">
        <v>850000</v>
      </c>
      <c r="H451" s="3">
        <f>F451-D451</f>
        <v>0</v>
      </c>
    </row>
    <row r="452" spans="1:9" ht="12.75" customHeight="1" x14ac:dyDescent="0.2">
      <c r="A452" s="2">
        <v>6112</v>
      </c>
      <c r="B452" s="2">
        <v>5031</v>
      </c>
      <c r="C452" s="2" t="s">
        <v>73</v>
      </c>
      <c r="D452" s="3">
        <v>132000</v>
      </c>
      <c r="F452" s="3">
        <v>132000</v>
      </c>
      <c r="H452" s="3">
        <f>F452-D452</f>
        <v>0</v>
      </c>
    </row>
    <row r="453" spans="1:9" ht="12.75" customHeight="1" x14ac:dyDescent="0.2">
      <c r="A453" s="2">
        <v>6112</v>
      </c>
      <c r="B453" s="2">
        <v>5032</v>
      </c>
      <c r="C453" s="2" t="s">
        <v>74</v>
      </c>
      <c r="D453" s="3">
        <v>74000</v>
      </c>
      <c r="F453" s="3">
        <v>74000</v>
      </c>
      <c r="H453" s="3">
        <f>F453-D453</f>
        <v>0</v>
      </c>
    </row>
    <row r="454" spans="1:9" ht="12.75" customHeight="1" x14ac:dyDescent="0.2">
      <c r="A454" s="2">
        <v>6112</v>
      </c>
      <c r="B454" s="2">
        <v>5175</v>
      </c>
      <c r="C454" s="2" t="s">
        <v>125</v>
      </c>
      <c r="D454" s="3">
        <v>2000</v>
      </c>
      <c r="F454" s="3">
        <v>2000</v>
      </c>
      <c r="H454" s="3">
        <f>F454-D454</f>
        <v>0</v>
      </c>
    </row>
    <row r="455" spans="1:9" ht="12.75" customHeight="1" x14ac:dyDescent="0.2">
      <c r="A455" s="4">
        <v>6112</v>
      </c>
      <c r="B455" s="4"/>
      <c r="C455" s="4" t="s">
        <v>160</v>
      </c>
      <c r="D455" s="10">
        <f>SUM(D451:D454)</f>
        <v>1058000</v>
      </c>
      <c r="E455" s="4" t="s">
        <v>18</v>
      </c>
      <c r="F455" s="10">
        <f>SUM(F451:F454)</f>
        <v>1058000</v>
      </c>
      <c r="G455" s="4" t="s">
        <v>18</v>
      </c>
      <c r="H455" s="10">
        <f>SUM(H451:H454)</f>
        <v>0</v>
      </c>
      <c r="I455" s="4" t="s">
        <v>18</v>
      </c>
    </row>
    <row r="456" spans="1:9" ht="12.75" customHeight="1" x14ac:dyDescent="0.2">
      <c r="A456" s="4"/>
      <c r="B456" s="4"/>
      <c r="C456" s="4"/>
      <c r="D456" s="10"/>
      <c r="E456" s="4"/>
      <c r="F456" s="10"/>
      <c r="G456" s="4"/>
      <c r="H456" s="10"/>
      <c r="I456" s="4"/>
    </row>
    <row r="457" spans="1:9" ht="12.75" customHeight="1" x14ac:dyDescent="0.2">
      <c r="A457" s="2">
        <v>6114</v>
      </c>
      <c r="B457" s="2">
        <v>5021</v>
      </c>
      <c r="C457" s="2" t="s">
        <v>72</v>
      </c>
      <c r="D457" s="3">
        <v>0</v>
      </c>
      <c r="F457" s="3">
        <v>0</v>
      </c>
      <c r="H457" s="3">
        <f t="shared" ref="H457:H464" si="22">F457-D457</f>
        <v>0</v>
      </c>
    </row>
    <row r="458" spans="1:9" ht="12.75" customHeight="1" x14ac:dyDescent="0.2">
      <c r="A458" s="2">
        <v>6114</v>
      </c>
      <c r="B458" s="2">
        <v>5032</v>
      </c>
      <c r="C458" s="2" t="s">
        <v>161</v>
      </c>
      <c r="D458" s="3">
        <v>0</v>
      </c>
      <c r="F458" s="3">
        <v>0</v>
      </c>
      <c r="H458" s="3">
        <f t="shared" si="22"/>
        <v>0</v>
      </c>
    </row>
    <row r="459" spans="1:9" ht="12.75" customHeight="1" x14ac:dyDescent="0.2">
      <c r="A459" s="2">
        <v>6114</v>
      </c>
      <c r="B459" s="2">
        <v>5139</v>
      </c>
      <c r="C459" s="2" t="s">
        <v>78</v>
      </c>
      <c r="D459" s="3">
        <v>0</v>
      </c>
      <c r="F459" s="3">
        <v>0</v>
      </c>
      <c r="H459" s="3">
        <f t="shared" si="22"/>
        <v>0</v>
      </c>
    </row>
    <row r="460" spans="1:9" ht="12.75" customHeight="1" x14ac:dyDescent="0.2">
      <c r="A460" s="2">
        <v>6114</v>
      </c>
      <c r="B460" s="2">
        <v>5156</v>
      </c>
      <c r="C460" s="2" t="s">
        <v>206</v>
      </c>
      <c r="D460" s="3">
        <v>0</v>
      </c>
      <c r="F460" s="3">
        <v>0</v>
      </c>
      <c r="H460" s="3">
        <f>F460-D460</f>
        <v>0</v>
      </c>
    </row>
    <row r="461" spans="1:9" ht="12.75" customHeight="1" x14ac:dyDescent="0.2">
      <c r="A461" s="2">
        <v>6114</v>
      </c>
      <c r="B461" s="2">
        <v>5161</v>
      </c>
      <c r="C461" s="2" t="s">
        <v>112</v>
      </c>
      <c r="D461" s="3">
        <v>0</v>
      </c>
      <c r="F461" s="3">
        <v>0</v>
      </c>
      <c r="H461" s="3">
        <f>F461-D461</f>
        <v>0</v>
      </c>
    </row>
    <row r="462" spans="1:9" ht="12.75" customHeight="1" x14ac:dyDescent="0.2">
      <c r="A462" s="2">
        <v>6114</v>
      </c>
      <c r="B462" s="2">
        <v>5168</v>
      </c>
      <c r="C462" s="2" t="s">
        <v>162</v>
      </c>
      <c r="D462" s="3">
        <v>0</v>
      </c>
      <c r="F462" s="3">
        <v>0</v>
      </c>
      <c r="H462" s="3">
        <f t="shared" si="22"/>
        <v>0</v>
      </c>
    </row>
    <row r="463" spans="1:9" ht="12.75" customHeight="1" x14ac:dyDescent="0.2">
      <c r="A463" s="2">
        <v>6114</v>
      </c>
      <c r="B463" s="2">
        <v>5169</v>
      </c>
      <c r="C463" s="2" t="s">
        <v>97</v>
      </c>
      <c r="D463" s="3">
        <v>0</v>
      </c>
      <c r="F463" s="3">
        <v>0</v>
      </c>
      <c r="H463" s="3">
        <f t="shared" si="22"/>
        <v>0</v>
      </c>
    </row>
    <row r="464" spans="1:9" ht="12.75" customHeight="1" x14ac:dyDescent="0.2">
      <c r="A464" s="2">
        <v>6114</v>
      </c>
      <c r="B464" s="2">
        <v>5175</v>
      </c>
      <c r="C464" s="2" t="s">
        <v>125</v>
      </c>
      <c r="D464" s="3">
        <v>0</v>
      </c>
      <c r="F464" s="3">
        <v>0</v>
      </c>
      <c r="H464" s="3">
        <f t="shared" si="22"/>
        <v>0</v>
      </c>
    </row>
    <row r="465" spans="1:9" ht="12.75" customHeight="1" x14ac:dyDescent="0.2">
      <c r="A465" s="4">
        <v>6114</v>
      </c>
      <c r="B465" s="4"/>
      <c r="C465" s="4" t="s">
        <v>163</v>
      </c>
      <c r="D465" s="10">
        <f>SUM(D457:D464)</f>
        <v>0</v>
      </c>
      <c r="E465" s="4" t="s">
        <v>18</v>
      </c>
      <c r="F465" s="10">
        <f>SUM(F457:F464)</f>
        <v>0</v>
      </c>
      <c r="G465" s="4" t="s">
        <v>18</v>
      </c>
      <c r="H465" s="10">
        <f>SUM(H457:H464)</f>
        <v>0</v>
      </c>
      <c r="I465" s="4" t="s">
        <v>18</v>
      </c>
    </row>
    <row r="466" spans="1:9" ht="12.75" customHeight="1" x14ac:dyDescent="0.2">
      <c r="A466" s="4"/>
      <c r="B466" s="4"/>
      <c r="C466" s="4"/>
      <c r="D466" s="10"/>
      <c r="E466" s="4"/>
      <c r="F466" s="10"/>
      <c r="G466" s="4"/>
      <c r="H466" s="10"/>
      <c r="I466" s="4"/>
    </row>
    <row r="467" spans="1:9" ht="12.75" customHeight="1" x14ac:dyDescent="0.2">
      <c r="A467" s="2">
        <v>6115</v>
      </c>
      <c r="B467" s="2">
        <v>5021</v>
      </c>
      <c r="C467" s="2" t="s">
        <v>72</v>
      </c>
      <c r="D467" s="3">
        <v>0</v>
      </c>
      <c r="F467" s="3">
        <v>0</v>
      </c>
      <c r="H467" s="3">
        <f>F467-D467</f>
        <v>0</v>
      </c>
    </row>
    <row r="468" spans="1:9" ht="12.75" customHeight="1" x14ac:dyDescent="0.2">
      <c r="A468" s="2">
        <v>6115</v>
      </c>
      <c r="B468" s="2">
        <v>5139</v>
      </c>
      <c r="C468" s="2" t="s">
        <v>78</v>
      </c>
      <c r="D468" s="3">
        <v>0</v>
      </c>
      <c r="F468" s="3">
        <v>0</v>
      </c>
      <c r="H468" s="3">
        <f>F468-D468</f>
        <v>0</v>
      </c>
    </row>
    <row r="469" spans="1:9" ht="12.75" customHeight="1" x14ac:dyDescent="0.2">
      <c r="A469" s="2">
        <v>6115</v>
      </c>
      <c r="B469" s="2">
        <v>5156</v>
      </c>
      <c r="C469" s="2" t="s">
        <v>206</v>
      </c>
      <c r="D469" s="3">
        <v>0</v>
      </c>
      <c r="F469" s="3">
        <v>0</v>
      </c>
      <c r="H469" s="3">
        <f>F469-D469</f>
        <v>0</v>
      </c>
    </row>
    <row r="470" spans="1:9" ht="12.75" customHeight="1" x14ac:dyDescent="0.2">
      <c r="A470" s="2">
        <v>6115</v>
      </c>
      <c r="B470" s="2">
        <v>5169</v>
      </c>
      <c r="C470" s="2" t="s">
        <v>97</v>
      </c>
      <c r="D470" s="3">
        <v>0</v>
      </c>
      <c r="F470" s="3">
        <v>0</v>
      </c>
      <c r="H470" s="3">
        <f>F470-D470</f>
        <v>0</v>
      </c>
    </row>
    <row r="471" spans="1:9" ht="12.75" customHeight="1" x14ac:dyDescent="0.2">
      <c r="A471" s="2">
        <v>6115</v>
      </c>
      <c r="B471" s="2">
        <v>5175</v>
      </c>
      <c r="C471" s="2" t="s">
        <v>125</v>
      </c>
      <c r="D471" s="3">
        <v>0</v>
      </c>
      <c r="F471" s="3">
        <v>0</v>
      </c>
      <c r="H471" s="3">
        <f>F471-D471</f>
        <v>0</v>
      </c>
    </row>
    <row r="472" spans="1:9" ht="12.75" customHeight="1" x14ac:dyDescent="0.2">
      <c r="A472" s="4">
        <v>6115</v>
      </c>
      <c r="B472" s="4"/>
      <c r="C472" s="4" t="s">
        <v>164</v>
      </c>
      <c r="D472" s="10">
        <f>SUM(D467:D471)</f>
        <v>0</v>
      </c>
      <c r="E472" s="4" t="s">
        <v>18</v>
      </c>
      <c r="F472" s="10">
        <f>SUM(F467:F471)</f>
        <v>0</v>
      </c>
      <c r="G472" s="4" t="s">
        <v>18</v>
      </c>
      <c r="H472" s="10">
        <f>SUM(H467:H471)</f>
        <v>0</v>
      </c>
      <c r="I472" s="4" t="s">
        <v>18</v>
      </c>
    </row>
    <row r="473" spans="1:9" ht="12.75" customHeight="1" x14ac:dyDescent="0.2">
      <c r="A473" s="4"/>
      <c r="B473" s="4"/>
      <c r="C473" s="4"/>
      <c r="D473" s="10"/>
      <c r="E473" s="4"/>
      <c r="F473" s="10"/>
      <c r="G473" s="4"/>
      <c r="H473" s="10"/>
      <c r="I473" s="4"/>
    </row>
    <row r="474" spans="1:9" ht="12.75" customHeight="1" x14ac:dyDescent="0.2">
      <c r="A474" s="2">
        <v>6117</v>
      </c>
      <c r="B474" s="2">
        <v>5021</v>
      </c>
      <c r="C474" s="2" t="s">
        <v>72</v>
      </c>
      <c r="D474" s="3">
        <v>0</v>
      </c>
      <c r="F474" s="3">
        <v>0</v>
      </c>
      <c r="H474" s="3">
        <f t="shared" ref="H474:H479" si="23">F474-D474</f>
        <v>0</v>
      </c>
    </row>
    <row r="475" spans="1:9" ht="12.75" customHeight="1" x14ac:dyDescent="0.2">
      <c r="A475" s="2">
        <v>6117</v>
      </c>
      <c r="B475" s="2">
        <v>5139</v>
      </c>
      <c r="C475" s="2" t="s">
        <v>78</v>
      </c>
      <c r="D475" s="3">
        <v>0</v>
      </c>
      <c r="F475" s="3">
        <v>0</v>
      </c>
      <c r="H475" s="3">
        <f t="shared" si="23"/>
        <v>0</v>
      </c>
    </row>
    <row r="476" spans="1:9" ht="12.75" customHeight="1" x14ac:dyDescent="0.2">
      <c r="A476" s="2">
        <v>6117</v>
      </c>
      <c r="B476" s="2">
        <v>5156</v>
      </c>
      <c r="C476" s="2" t="s">
        <v>206</v>
      </c>
      <c r="D476" s="3">
        <v>0</v>
      </c>
      <c r="F476" s="3">
        <v>0</v>
      </c>
      <c r="H476" s="3">
        <f t="shared" si="23"/>
        <v>0</v>
      </c>
    </row>
    <row r="477" spans="1:9" ht="12.75" customHeight="1" x14ac:dyDescent="0.2">
      <c r="A477" s="2">
        <v>6117</v>
      </c>
      <c r="B477" s="2">
        <v>5168</v>
      </c>
      <c r="C477" s="2" t="s">
        <v>236</v>
      </c>
      <c r="D477" s="3">
        <v>0</v>
      </c>
      <c r="F477" s="3">
        <v>0</v>
      </c>
      <c r="H477" s="3">
        <f t="shared" si="23"/>
        <v>0</v>
      </c>
    </row>
    <row r="478" spans="1:9" ht="12.75" customHeight="1" x14ac:dyDescent="0.2">
      <c r="A478" s="2">
        <v>6117</v>
      </c>
      <c r="B478" s="2">
        <v>5169</v>
      </c>
      <c r="C478" s="2" t="s">
        <v>97</v>
      </c>
      <c r="D478" s="3">
        <v>0</v>
      </c>
      <c r="F478" s="3">
        <v>0</v>
      </c>
      <c r="H478" s="3">
        <f t="shared" si="23"/>
        <v>0</v>
      </c>
    </row>
    <row r="479" spans="1:9" ht="12.75" customHeight="1" x14ac:dyDescent="0.2">
      <c r="A479" s="2">
        <v>6117</v>
      </c>
      <c r="B479" s="2">
        <v>5175</v>
      </c>
      <c r="C479" s="2" t="s">
        <v>125</v>
      </c>
      <c r="D479" s="3">
        <v>0</v>
      </c>
      <c r="F479" s="3">
        <v>0</v>
      </c>
      <c r="H479" s="3">
        <f t="shared" si="23"/>
        <v>0</v>
      </c>
    </row>
    <row r="480" spans="1:9" ht="12.75" customHeight="1" x14ac:dyDescent="0.2">
      <c r="A480" s="20">
        <v>6117</v>
      </c>
      <c r="B480" s="4"/>
      <c r="C480" s="4" t="s">
        <v>235</v>
      </c>
      <c r="D480" s="10">
        <f>SUM(D474:D479)</f>
        <v>0</v>
      </c>
      <c r="E480" s="4" t="s">
        <v>18</v>
      </c>
      <c r="F480" s="10">
        <f>SUM(F474:F479)</f>
        <v>0</v>
      </c>
      <c r="G480" s="4" t="s">
        <v>18</v>
      </c>
      <c r="H480" s="10">
        <f>SUM(H474:H479)</f>
        <v>0</v>
      </c>
      <c r="I480" s="4" t="s">
        <v>18</v>
      </c>
    </row>
    <row r="481" spans="1:10" ht="12.75" customHeight="1" x14ac:dyDescent="0.2">
      <c r="A481" s="4"/>
      <c r="B481" s="4"/>
      <c r="C481" s="4"/>
      <c r="D481" s="10"/>
      <c r="E481" s="4"/>
      <c r="F481" s="10"/>
      <c r="G481" s="4"/>
      <c r="H481" s="10"/>
      <c r="I481" s="4"/>
    </row>
    <row r="482" spans="1:10" ht="12.75" customHeight="1" x14ac:dyDescent="0.2">
      <c r="A482" s="2">
        <v>6171</v>
      </c>
      <c r="B482" s="2">
        <v>5011</v>
      </c>
      <c r="C482" s="2" t="s">
        <v>71</v>
      </c>
      <c r="D482" s="3">
        <v>540000</v>
      </c>
      <c r="F482" s="3">
        <v>540000</v>
      </c>
      <c r="H482" s="3">
        <f t="shared" ref="H482:H521" si="24">F482-D482</f>
        <v>0</v>
      </c>
    </row>
    <row r="483" spans="1:10" ht="12.75" customHeight="1" x14ac:dyDescent="0.2">
      <c r="A483" s="2">
        <v>6171</v>
      </c>
      <c r="B483" s="2">
        <v>5019</v>
      </c>
      <c r="C483" s="2" t="s">
        <v>238</v>
      </c>
      <c r="D483" s="3">
        <v>0</v>
      </c>
      <c r="F483" s="3">
        <v>0</v>
      </c>
      <c r="H483" s="3">
        <f>F483-D483</f>
        <v>0</v>
      </c>
    </row>
    <row r="484" spans="1:10" ht="12.75" customHeight="1" x14ac:dyDescent="0.2">
      <c r="A484" s="2">
        <v>6171</v>
      </c>
      <c r="B484" s="2">
        <v>5021</v>
      </c>
      <c r="C484" s="2" t="s">
        <v>72</v>
      </c>
      <c r="D484" s="3">
        <v>127000</v>
      </c>
      <c r="F484" s="3">
        <v>127000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5031</v>
      </c>
      <c r="C485" s="2" t="s">
        <v>165</v>
      </c>
      <c r="D485" s="3">
        <v>180000</v>
      </c>
      <c r="F485" s="3">
        <v>180000</v>
      </c>
      <c r="H485" s="3">
        <f t="shared" si="24"/>
        <v>0</v>
      </c>
    </row>
    <row r="486" spans="1:10" ht="12.75" customHeight="1" x14ac:dyDescent="0.2">
      <c r="A486" s="2">
        <v>6171</v>
      </c>
      <c r="B486" s="2">
        <v>5032</v>
      </c>
      <c r="C486" s="2" t="s">
        <v>166</v>
      </c>
      <c r="D486" s="3">
        <v>65000</v>
      </c>
      <c r="F486" s="3">
        <v>65000</v>
      </c>
      <c r="H486" s="3">
        <f t="shared" si="24"/>
        <v>0</v>
      </c>
    </row>
    <row r="487" spans="1:10" ht="12.75" customHeight="1" x14ac:dyDescent="0.2">
      <c r="A487" s="2">
        <v>6171</v>
      </c>
      <c r="B487" s="2">
        <v>5038</v>
      </c>
      <c r="C487" s="2" t="s">
        <v>167</v>
      </c>
      <c r="D487" s="3">
        <v>11000</v>
      </c>
      <c r="F487" s="3">
        <v>11000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5133</v>
      </c>
      <c r="C488" s="2" t="s">
        <v>168</v>
      </c>
      <c r="D488" s="3">
        <v>0</v>
      </c>
      <c r="F488" s="3">
        <v>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5134</v>
      </c>
      <c r="C489" s="2" t="s">
        <v>76</v>
      </c>
      <c r="D489" s="3">
        <v>21000</v>
      </c>
      <c r="F489" s="3">
        <v>21000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5136</v>
      </c>
      <c r="C490" s="2" t="s">
        <v>110</v>
      </c>
      <c r="D490" s="3">
        <v>20000</v>
      </c>
      <c r="F490" s="3">
        <v>20000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5137</v>
      </c>
      <c r="C491" s="2" t="s">
        <v>169</v>
      </c>
      <c r="D491" s="3">
        <v>170000</v>
      </c>
      <c r="F491" s="3">
        <v>170000</v>
      </c>
      <c r="H491" s="3">
        <f t="shared" si="24"/>
        <v>0</v>
      </c>
      <c r="J491" s="2" t="s">
        <v>0</v>
      </c>
    </row>
    <row r="492" spans="1:10" ht="12.75" customHeight="1" x14ac:dyDescent="0.2">
      <c r="A492" s="2">
        <v>6171</v>
      </c>
      <c r="B492" s="2">
        <v>5138</v>
      </c>
      <c r="C492" s="2" t="s">
        <v>241</v>
      </c>
      <c r="D492" s="3">
        <v>280000</v>
      </c>
      <c r="F492" s="3">
        <v>280000</v>
      </c>
      <c r="H492" s="3">
        <v>0</v>
      </c>
    </row>
    <row r="493" spans="1:10" ht="12.75" customHeight="1" x14ac:dyDescent="0.2">
      <c r="A493" s="2">
        <v>6171</v>
      </c>
      <c r="B493" s="2">
        <v>5139</v>
      </c>
      <c r="C493" s="2" t="s">
        <v>78</v>
      </c>
      <c r="D493" s="3">
        <v>300000</v>
      </c>
      <c r="F493" s="3">
        <v>300000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5141</v>
      </c>
      <c r="C494" s="2" t="s">
        <v>93</v>
      </c>
      <c r="D494" s="3">
        <v>0</v>
      </c>
      <c r="F494" s="3">
        <v>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5151</v>
      </c>
      <c r="C495" s="2" t="s">
        <v>170</v>
      </c>
      <c r="D495" s="3">
        <v>18000</v>
      </c>
      <c r="F495" s="3">
        <v>18000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5154</v>
      </c>
      <c r="C496" s="2" t="s">
        <v>111</v>
      </c>
      <c r="D496" s="3">
        <v>520000</v>
      </c>
      <c r="F496" s="3">
        <v>520000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5155</v>
      </c>
      <c r="C497" s="2" t="s">
        <v>122</v>
      </c>
      <c r="D497" s="3">
        <v>8000</v>
      </c>
      <c r="F497" s="3">
        <v>8000</v>
      </c>
      <c r="H497" s="3">
        <f t="shared" si="24"/>
        <v>0</v>
      </c>
    </row>
    <row r="498" spans="1:10" ht="12.75" customHeight="1" x14ac:dyDescent="0.2">
      <c r="A498" s="2">
        <v>6171</v>
      </c>
      <c r="B498" s="2">
        <v>5156</v>
      </c>
      <c r="C498" s="2" t="s">
        <v>79</v>
      </c>
      <c r="D498" s="3">
        <v>30000</v>
      </c>
      <c r="F498" s="3">
        <v>30000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5161</v>
      </c>
      <c r="C499" s="2" t="s">
        <v>112</v>
      </c>
      <c r="D499" s="3">
        <v>40000</v>
      </c>
      <c r="F499" s="3">
        <v>40000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5162</v>
      </c>
      <c r="C500" s="2" t="s">
        <v>113</v>
      </c>
      <c r="D500" s="3">
        <v>80000</v>
      </c>
      <c r="F500" s="3">
        <v>80000</v>
      </c>
      <c r="H500" s="3">
        <f t="shared" si="24"/>
        <v>0</v>
      </c>
    </row>
    <row r="501" spans="1:10" ht="12.75" customHeight="1" x14ac:dyDescent="0.2">
      <c r="A501" s="2">
        <v>6171</v>
      </c>
      <c r="B501" s="2">
        <v>5163</v>
      </c>
      <c r="C501" s="2" t="s">
        <v>80</v>
      </c>
      <c r="D501" s="3">
        <v>75000</v>
      </c>
      <c r="F501" s="3">
        <v>75000</v>
      </c>
      <c r="H501" s="3">
        <f t="shared" si="24"/>
        <v>0</v>
      </c>
      <c r="J501" s="2" t="s">
        <v>0</v>
      </c>
    </row>
    <row r="502" spans="1:10" ht="12.75" customHeight="1" x14ac:dyDescent="0.2">
      <c r="A502" s="2">
        <v>6171</v>
      </c>
      <c r="B502" s="2">
        <v>5166</v>
      </c>
      <c r="C502" s="2" t="s">
        <v>171</v>
      </c>
      <c r="D502" s="3">
        <v>25000</v>
      </c>
      <c r="F502" s="3">
        <v>25000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5167</v>
      </c>
      <c r="C503" s="2" t="s">
        <v>149</v>
      </c>
      <c r="D503" s="3">
        <v>20000</v>
      </c>
      <c r="F503" s="3">
        <v>20000</v>
      </c>
      <c r="H503" s="3">
        <f t="shared" si="24"/>
        <v>0</v>
      </c>
    </row>
    <row r="504" spans="1:10" ht="12.75" customHeight="1" x14ac:dyDescent="0.2">
      <c r="A504" s="22">
        <v>6171</v>
      </c>
      <c r="B504" s="2">
        <v>5168</v>
      </c>
      <c r="C504" s="2" t="s">
        <v>162</v>
      </c>
      <c r="D504" s="3">
        <v>130000</v>
      </c>
      <c r="F504" s="3">
        <v>130000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5169</v>
      </c>
      <c r="C505" s="2" t="s">
        <v>82</v>
      </c>
      <c r="D505" s="3">
        <v>390000</v>
      </c>
      <c r="F505" s="3">
        <v>390000</v>
      </c>
      <c r="H505" s="3">
        <f t="shared" si="24"/>
        <v>0</v>
      </c>
      <c r="J505" s="2" t="s">
        <v>0</v>
      </c>
    </row>
    <row r="506" spans="1:10" ht="12.75" customHeight="1" x14ac:dyDescent="0.2">
      <c r="A506" s="2">
        <v>6171</v>
      </c>
      <c r="B506" s="2">
        <v>5171</v>
      </c>
      <c r="C506" s="2" t="s">
        <v>83</v>
      </c>
      <c r="D506" s="3">
        <v>470000</v>
      </c>
      <c r="F506" s="3">
        <v>470000</v>
      </c>
      <c r="H506" s="3">
        <f t="shared" si="24"/>
        <v>0</v>
      </c>
      <c r="J506" s="2" t="s">
        <v>0</v>
      </c>
    </row>
    <row r="507" spans="1:10" ht="12.75" customHeight="1" x14ac:dyDescent="0.2">
      <c r="A507" s="2">
        <v>6171</v>
      </c>
      <c r="B507" s="2">
        <v>5172</v>
      </c>
      <c r="C507" s="2" t="s">
        <v>114</v>
      </c>
      <c r="D507" s="3">
        <v>15000</v>
      </c>
      <c r="F507" s="3">
        <v>15000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5173</v>
      </c>
      <c r="C508" s="2" t="s">
        <v>115</v>
      </c>
      <c r="D508" s="3">
        <v>3000</v>
      </c>
      <c r="F508" s="3">
        <v>3000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5175</v>
      </c>
      <c r="C509" s="2" t="s">
        <v>125</v>
      </c>
      <c r="D509" s="3">
        <v>40000</v>
      </c>
      <c r="F509" s="3">
        <v>70000</v>
      </c>
      <c r="H509" s="3">
        <f t="shared" si="24"/>
        <v>30000</v>
      </c>
      <c r="J509" s="2" t="s">
        <v>257</v>
      </c>
    </row>
    <row r="510" spans="1:10" ht="12.75" customHeight="1" x14ac:dyDescent="0.2">
      <c r="A510" s="2">
        <v>6171</v>
      </c>
      <c r="B510" s="2">
        <v>5182</v>
      </c>
      <c r="C510" s="2" t="s">
        <v>172</v>
      </c>
      <c r="D510" s="3">
        <v>0</v>
      </c>
      <c r="F510" s="3">
        <v>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5191</v>
      </c>
      <c r="C511" s="2" t="s">
        <v>173</v>
      </c>
      <c r="D511" s="3">
        <v>0</v>
      </c>
      <c r="F511" s="3">
        <v>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5192</v>
      </c>
      <c r="C512" s="2" t="s">
        <v>196</v>
      </c>
      <c r="D512" s="3">
        <v>0</v>
      </c>
      <c r="F512" s="3">
        <v>0</v>
      </c>
      <c r="H512" s="3">
        <f t="shared" si="24"/>
        <v>0</v>
      </c>
    </row>
    <row r="513" spans="1:10" ht="12.75" customHeight="1" x14ac:dyDescent="0.2">
      <c r="A513" s="2">
        <v>6171</v>
      </c>
      <c r="B513" s="2">
        <v>5194</v>
      </c>
      <c r="C513" s="2" t="s">
        <v>174</v>
      </c>
      <c r="D513" s="3">
        <v>15000</v>
      </c>
      <c r="F513" s="3">
        <v>15000</v>
      </c>
      <c r="H513" s="3">
        <f t="shared" si="24"/>
        <v>0</v>
      </c>
      <c r="J513" s="2" t="s">
        <v>0</v>
      </c>
    </row>
    <row r="514" spans="1:10" ht="12.75" customHeight="1" x14ac:dyDescent="0.2">
      <c r="A514" s="2">
        <v>6171</v>
      </c>
      <c r="B514" s="2">
        <v>5213</v>
      </c>
      <c r="C514" s="2" t="s">
        <v>211</v>
      </c>
      <c r="D514" s="3">
        <v>0</v>
      </c>
      <c r="F514" s="3">
        <v>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5321</v>
      </c>
      <c r="C515" s="2" t="s">
        <v>246</v>
      </c>
      <c r="D515" s="3">
        <v>6000</v>
      </c>
      <c r="F515" s="3">
        <v>6000</v>
      </c>
      <c r="H515" s="3">
        <f t="shared" ref="H515" si="25">F515-D515</f>
        <v>0</v>
      </c>
    </row>
    <row r="516" spans="1:10" ht="12.75" customHeight="1" x14ac:dyDescent="0.2">
      <c r="A516" s="2">
        <v>6171</v>
      </c>
      <c r="B516" s="2">
        <v>5361</v>
      </c>
      <c r="C516" s="2" t="s">
        <v>175</v>
      </c>
      <c r="D516" s="3">
        <v>0</v>
      </c>
      <c r="F516" s="3">
        <v>0</v>
      </c>
      <c r="H516" s="3">
        <f t="shared" si="24"/>
        <v>0</v>
      </c>
    </row>
    <row r="517" spans="1:10" ht="12.75" customHeight="1" x14ac:dyDescent="0.2">
      <c r="A517" s="2">
        <v>6171</v>
      </c>
      <c r="B517" s="2">
        <v>5362</v>
      </c>
      <c r="C517" s="2" t="s">
        <v>192</v>
      </c>
      <c r="D517" s="3">
        <v>13900</v>
      </c>
      <c r="F517" s="3">
        <v>13900</v>
      </c>
      <c r="H517" s="3">
        <f t="shared" si="24"/>
        <v>0</v>
      </c>
      <c r="J517" s="2" t="s">
        <v>0</v>
      </c>
    </row>
    <row r="518" spans="1:10" ht="12.75" customHeight="1" x14ac:dyDescent="0.2">
      <c r="A518" s="2">
        <v>6171</v>
      </c>
      <c r="B518" s="2">
        <v>5365</v>
      </c>
      <c r="C518" s="2" t="s">
        <v>193</v>
      </c>
      <c r="D518" s="3">
        <v>0</v>
      </c>
      <c r="F518" s="3">
        <v>0</v>
      </c>
      <c r="H518" s="3">
        <f t="shared" si="24"/>
        <v>0</v>
      </c>
    </row>
    <row r="519" spans="1:10" ht="12.75" customHeight="1" x14ac:dyDescent="0.2">
      <c r="A519" s="2">
        <v>6171</v>
      </c>
      <c r="B519" s="2">
        <v>5492</v>
      </c>
      <c r="C519" s="2" t="s">
        <v>247</v>
      </c>
      <c r="D519" s="3">
        <v>20000</v>
      </c>
      <c r="F519" s="3">
        <v>20000</v>
      </c>
      <c r="H519" s="3">
        <f t="shared" si="24"/>
        <v>0</v>
      </c>
      <c r="J519" s="2" t="s">
        <v>0</v>
      </c>
    </row>
    <row r="520" spans="1:10" ht="12.75" customHeight="1" x14ac:dyDescent="0.2">
      <c r="A520" s="2">
        <v>6171</v>
      </c>
      <c r="B520" s="2">
        <v>6121</v>
      </c>
      <c r="C520" s="2" t="s">
        <v>94</v>
      </c>
      <c r="D520" s="3">
        <v>0</v>
      </c>
      <c r="F520" s="3">
        <v>0</v>
      </c>
      <c r="H520" s="3">
        <f t="shared" si="24"/>
        <v>0</v>
      </c>
    </row>
    <row r="521" spans="1:10" ht="12.75" customHeight="1" x14ac:dyDescent="0.2">
      <c r="A521" s="2">
        <v>6171</v>
      </c>
      <c r="B521" s="2">
        <v>6122</v>
      </c>
      <c r="C521" s="2" t="s">
        <v>87</v>
      </c>
      <c r="D521" s="3">
        <v>110000</v>
      </c>
      <c r="F521" s="3">
        <v>110000</v>
      </c>
      <c r="H521" s="3">
        <f t="shared" si="24"/>
        <v>0</v>
      </c>
    </row>
    <row r="522" spans="1:10" ht="12.75" customHeight="1" x14ac:dyDescent="0.2">
      <c r="A522" s="4">
        <v>6171</v>
      </c>
      <c r="B522" s="4"/>
      <c r="C522" s="4" t="s">
        <v>176</v>
      </c>
      <c r="D522" s="10">
        <f>SUM(D482:D521)</f>
        <v>3742900</v>
      </c>
      <c r="E522" s="4" t="s">
        <v>18</v>
      </c>
      <c r="F522" s="10">
        <f>SUM(F482:F521)</f>
        <v>3772900</v>
      </c>
      <c r="G522" s="4" t="s">
        <v>18</v>
      </c>
      <c r="H522" s="10">
        <f>SUM(H482:H521)</f>
        <v>30000</v>
      </c>
      <c r="I522" s="4" t="s">
        <v>18</v>
      </c>
    </row>
    <row r="523" spans="1:10" ht="12.75" customHeight="1" x14ac:dyDescent="0.2">
      <c r="A523" s="4"/>
      <c r="B523" s="4"/>
      <c r="C523" s="4"/>
      <c r="D523" s="10"/>
      <c r="E523" s="4"/>
      <c r="F523" s="10"/>
      <c r="G523" s="4"/>
      <c r="H523" s="10"/>
      <c r="I523" s="4"/>
    </row>
    <row r="524" spans="1:10" ht="12.75" customHeight="1" x14ac:dyDescent="0.2">
      <c r="A524" s="2">
        <v>6310</v>
      </c>
      <c r="B524" s="2">
        <v>5163</v>
      </c>
      <c r="C524" s="2" t="s">
        <v>80</v>
      </c>
      <c r="D524" s="3">
        <v>50000</v>
      </c>
      <c r="F524" s="3">
        <v>50000</v>
      </c>
      <c r="H524" s="3">
        <f>F524-D524</f>
        <v>0</v>
      </c>
    </row>
    <row r="525" spans="1:10" s="4" customFormat="1" ht="12.75" customHeight="1" x14ac:dyDescent="0.2">
      <c r="A525" s="4">
        <v>6310</v>
      </c>
      <c r="C525" s="4" t="s">
        <v>184</v>
      </c>
      <c r="D525" s="10">
        <f>SUM(D523:D524)</f>
        <v>50000</v>
      </c>
      <c r="E525" s="4" t="s">
        <v>18</v>
      </c>
      <c r="F525" s="10">
        <f>SUM(F523:F524)</f>
        <v>50000</v>
      </c>
      <c r="G525" s="4" t="s">
        <v>18</v>
      </c>
      <c r="H525" s="10">
        <f>SUM(H523:H524)</f>
        <v>0</v>
      </c>
      <c r="I525" s="4" t="s">
        <v>18</v>
      </c>
      <c r="J525" s="2"/>
    </row>
    <row r="526" spans="1:10" ht="12.75" customHeight="1" x14ac:dyDescent="0.2">
      <c r="A526" s="4"/>
      <c r="B526" s="4"/>
      <c r="C526" s="4"/>
      <c r="D526" s="10"/>
      <c r="E526" s="4"/>
      <c r="F526" s="10"/>
      <c r="G526" s="4"/>
      <c r="H526" s="10"/>
      <c r="I526" s="4"/>
    </row>
    <row r="527" spans="1:10" ht="12.75" customHeight="1" x14ac:dyDescent="0.2">
      <c r="A527" s="2">
        <v>6330</v>
      </c>
      <c r="B527" s="2">
        <v>5345</v>
      </c>
      <c r="C527" s="2" t="s">
        <v>178</v>
      </c>
      <c r="D527" s="3">
        <v>0</v>
      </c>
      <c r="F527" s="3">
        <v>0</v>
      </c>
      <c r="H527" s="3">
        <f>F527-D527</f>
        <v>0</v>
      </c>
    </row>
    <row r="528" spans="1:10" ht="12.75" customHeight="1" x14ac:dyDescent="0.2">
      <c r="A528" s="4">
        <v>6330</v>
      </c>
      <c r="B528" s="4"/>
      <c r="C528" s="4" t="s">
        <v>177</v>
      </c>
      <c r="D528" s="10">
        <f>SUM(D526:D527)</f>
        <v>0</v>
      </c>
      <c r="E528" s="4" t="s">
        <v>18</v>
      </c>
      <c r="F528" s="10">
        <f>SUM(F526:F527)</f>
        <v>0</v>
      </c>
      <c r="G528" s="4" t="s">
        <v>18</v>
      </c>
      <c r="H528" s="10">
        <f>SUM(H526:H527)</f>
        <v>0</v>
      </c>
      <c r="I528" s="4" t="s">
        <v>18</v>
      </c>
    </row>
    <row r="529" spans="1:10" ht="12.75" customHeight="1" x14ac:dyDescent="0.2">
      <c r="A529" s="4"/>
      <c r="B529" s="4"/>
      <c r="C529" s="4"/>
      <c r="D529" s="10"/>
      <c r="E529" s="4"/>
      <c r="F529" s="10"/>
      <c r="G529" s="4"/>
      <c r="H529" s="10"/>
      <c r="I529" s="4"/>
    </row>
    <row r="530" spans="1:10" ht="12.75" customHeight="1" x14ac:dyDescent="0.2">
      <c r="A530" s="2">
        <v>6399</v>
      </c>
      <c r="B530" s="2">
        <v>5362</v>
      </c>
      <c r="C530" s="2" t="s">
        <v>179</v>
      </c>
      <c r="D530" s="3">
        <v>2814800</v>
      </c>
      <c r="F530" s="3">
        <v>2814800</v>
      </c>
      <c r="H530" s="3">
        <f>F530-D530</f>
        <v>0</v>
      </c>
      <c r="J530" s="2" t="s">
        <v>0</v>
      </c>
    </row>
    <row r="531" spans="1:10" ht="12.75" customHeight="1" x14ac:dyDescent="0.2">
      <c r="A531" s="4">
        <v>6399</v>
      </c>
      <c r="B531" s="4"/>
      <c r="C531" s="4" t="s">
        <v>180</v>
      </c>
      <c r="D531" s="10">
        <f>SUM(D529:D530)</f>
        <v>2814800</v>
      </c>
      <c r="E531" s="4" t="s">
        <v>18</v>
      </c>
      <c r="F531" s="10">
        <f>SUM(F529:F530)</f>
        <v>2814800</v>
      </c>
      <c r="G531" s="4" t="s">
        <v>18</v>
      </c>
      <c r="H531" s="10">
        <f>SUM(H529:H530)</f>
        <v>0</v>
      </c>
      <c r="I531" s="4" t="s">
        <v>18</v>
      </c>
    </row>
    <row r="532" spans="1:10" s="14" customFormat="1" ht="12.75" customHeight="1" x14ac:dyDescent="0.2">
      <c r="A532" s="4"/>
      <c r="B532" s="4"/>
      <c r="C532" s="4"/>
      <c r="D532" s="10"/>
      <c r="E532" s="4"/>
      <c r="F532" s="10"/>
      <c r="G532" s="4"/>
      <c r="H532" s="10"/>
      <c r="I532" s="4"/>
    </row>
    <row r="533" spans="1:10" ht="12.75" customHeight="1" x14ac:dyDescent="0.2">
      <c r="A533" s="14">
        <v>6402</v>
      </c>
      <c r="B533" s="14">
        <v>5364</v>
      </c>
      <c r="C533" s="14" t="s">
        <v>237</v>
      </c>
      <c r="D533" s="21">
        <v>10135</v>
      </c>
      <c r="E533" s="14"/>
      <c r="F533" s="21">
        <v>10135</v>
      </c>
      <c r="G533" s="14"/>
      <c r="H533" s="21">
        <v>0</v>
      </c>
      <c r="I533" s="14"/>
    </row>
    <row r="534" spans="1:10" ht="12.75" customHeight="1" x14ac:dyDescent="0.2">
      <c r="A534" s="2">
        <v>6402</v>
      </c>
      <c r="B534" s="2">
        <v>5366</v>
      </c>
      <c r="C534" s="2" t="s">
        <v>181</v>
      </c>
      <c r="D534" s="3">
        <v>14144</v>
      </c>
      <c r="F534" s="3">
        <v>14144</v>
      </c>
      <c r="H534" s="3">
        <f>F534-D534</f>
        <v>0</v>
      </c>
      <c r="J534" s="2" t="s">
        <v>0</v>
      </c>
    </row>
    <row r="535" spans="1:10" ht="12.75" customHeight="1" x14ac:dyDescent="0.2">
      <c r="A535" s="4">
        <v>6402</v>
      </c>
      <c r="B535" s="4"/>
      <c r="C535" s="4" t="s">
        <v>69</v>
      </c>
      <c r="D535" s="10">
        <f>SUM(D532:D534)</f>
        <v>24279</v>
      </c>
      <c r="E535" s="4" t="s">
        <v>18</v>
      </c>
      <c r="F535" s="10">
        <f>SUM(F532:F534)</f>
        <v>24279</v>
      </c>
      <c r="G535" s="4" t="s">
        <v>18</v>
      </c>
      <c r="H535" s="10">
        <f>SUM(H532:H534)</f>
        <v>0</v>
      </c>
      <c r="I535" s="4" t="s">
        <v>18</v>
      </c>
    </row>
    <row r="536" spans="1:10" ht="12.75" customHeight="1" x14ac:dyDescent="0.2">
      <c r="D536" s="12"/>
      <c r="F536" s="12"/>
      <c r="H536" s="12"/>
    </row>
    <row r="537" spans="1:10" ht="12.75" customHeight="1" x14ac:dyDescent="0.2">
      <c r="A537" s="4"/>
      <c r="B537" s="4"/>
      <c r="C537" s="4" t="s">
        <v>182</v>
      </c>
      <c r="D537" s="10">
        <f>SUMIF(E147:E536,"*",D147:D536)</f>
        <v>40086279</v>
      </c>
      <c r="E537" s="4"/>
      <c r="F537" s="10">
        <f>SUMIF(G147:G536,"*",F147:F536)</f>
        <v>40265279</v>
      </c>
      <c r="G537" s="4"/>
      <c r="H537" s="16">
        <f t="shared" ref="H537" si="26">F537-D537</f>
        <v>179000</v>
      </c>
      <c r="I537" s="4"/>
    </row>
    <row r="538" spans="1:10" ht="12.75" customHeight="1" x14ac:dyDescent="0.2">
      <c r="B538" s="4"/>
      <c r="C538" s="4"/>
      <c r="D538" s="10"/>
      <c r="F538" s="10"/>
      <c r="H538" s="10"/>
    </row>
    <row r="539" spans="1:10" ht="12.75" customHeight="1" x14ac:dyDescent="0.2">
      <c r="A539" s="4"/>
      <c r="C539" s="2" t="str">
        <f>C146</f>
        <v>PŘÍJMY CELKEM:</v>
      </c>
      <c r="D539" s="3">
        <f>D146</f>
        <v>34312937</v>
      </c>
      <c r="F539" s="3">
        <f>F146</f>
        <v>34312937</v>
      </c>
      <c r="H539" s="3">
        <f>F539-D539</f>
        <v>0</v>
      </c>
    </row>
    <row r="540" spans="1:10" ht="12.75" customHeight="1" x14ac:dyDescent="0.2">
      <c r="C540" s="2" t="str">
        <f>C537</f>
        <v>VÝDAJE CELKEM:</v>
      </c>
      <c r="D540" s="3">
        <f>D537</f>
        <v>40086279</v>
      </c>
      <c r="F540" s="3">
        <f>F537</f>
        <v>40265279</v>
      </c>
      <c r="H540" s="3">
        <f t="shared" ref="H540" si="27">F540-D540</f>
        <v>179000</v>
      </c>
    </row>
    <row r="541" spans="1:10" ht="12.75" customHeight="1" x14ac:dyDescent="0.2">
      <c r="A541" s="2" t="s">
        <v>0</v>
      </c>
      <c r="C541" s="4" t="s">
        <v>185</v>
      </c>
      <c r="D541" s="10">
        <f>D539-D540</f>
        <v>-5773342</v>
      </c>
      <c r="E541" s="3"/>
      <c r="F541" s="10">
        <f>F539-F540</f>
        <v>-5952342</v>
      </c>
      <c r="G541" s="3"/>
      <c r="H541" s="16">
        <f>F541-D541</f>
        <v>-179000</v>
      </c>
      <c r="I541" s="3"/>
    </row>
    <row r="542" spans="1:10" ht="12.75" customHeight="1" x14ac:dyDescent="0.2">
      <c r="C542" s="4"/>
      <c r="D542" s="10"/>
      <c r="E542" s="3"/>
      <c r="F542" s="10"/>
      <c r="G542" s="3"/>
      <c r="H542" s="10"/>
      <c r="I542" s="3"/>
    </row>
    <row r="543" spans="1:10" ht="12.75" customHeight="1" x14ac:dyDescent="0.2">
      <c r="C543" s="4"/>
      <c r="D543" s="10"/>
      <c r="E543" s="3"/>
      <c r="F543" s="10"/>
      <c r="G543" s="3"/>
      <c r="H543" s="10"/>
      <c r="I543" s="3"/>
    </row>
    <row r="544" spans="1:10" ht="12.75" customHeight="1" x14ac:dyDescent="0.2">
      <c r="A544" s="2" t="s">
        <v>219</v>
      </c>
      <c r="C544" s="4"/>
      <c r="D544" s="10"/>
      <c r="E544" s="3"/>
      <c r="F544" s="10"/>
      <c r="G544" s="3"/>
      <c r="H544" s="10"/>
      <c r="I544" s="3"/>
    </row>
    <row r="545" spans="1:10" ht="12.75" customHeight="1" x14ac:dyDescent="0.2">
      <c r="B545" s="2">
        <v>8113</v>
      </c>
      <c r="C545" s="2" t="s">
        <v>216</v>
      </c>
      <c r="D545" s="3">
        <v>0</v>
      </c>
      <c r="F545" s="3">
        <v>0</v>
      </c>
      <c r="H545" s="3">
        <f t="shared" ref="H545:H546" si="28">F545-D545</f>
        <v>0</v>
      </c>
      <c r="I545" s="3"/>
    </row>
    <row r="546" spans="1:10" ht="12.75" customHeight="1" x14ac:dyDescent="0.2">
      <c r="B546" s="4">
        <v>8113</v>
      </c>
      <c r="C546" s="20" t="s">
        <v>217</v>
      </c>
      <c r="D546" s="10">
        <f>D545</f>
        <v>0</v>
      </c>
      <c r="E546" s="4" t="s">
        <v>18</v>
      </c>
      <c r="F546" s="10">
        <f>F545</f>
        <v>0</v>
      </c>
      <c r="G546" s="4" t="s">
        <v>18</v>
      </c>
      <c r="H546" s="16">
        <f t="shared" si="28"/>
        <v>0</v>
      </c>
      <c r="I546" s="3" t="s">
        <v>18</v>
      </c>
    </row>
    <row r="547" spans="1:10" ht="12.75" customHeight="1" x14ac:dyDescent="0.2">
      <c r="B547" s="4"/>
      <c r="C547" s="20"/>
      <c r="D547" s="10"/>
      <c r="E547" s="4"/>
      <c r="F547" s="10"/>
      <c r="G547" s="4"/>
      <c r="H547" s="10"/>
      <c r="I547" s="3"/>
    </row>
    <row r="548" spans="1:10" ht="12.75" customHeight="1" x14ac:dyDescent="0.2">
      <c r="A548" s="14"/>
      <c r="B548" s="14">
        <v>8114</v>
      </c>
      <c r="C548" s="14" t="s">
        <v>225</v>
      </c>
      <c r="D548" s="21">
        <v>0</v>
      </c>
      <c r="E548" s="14"/>
      <c r="F548" s="21">
        <v>0</v>
      </c>
      <c r="G548" s="14"/>
      <c r="H548" s="3">
        <f t="shared" ref="H548:H552" si="29">F548-D548</f>
        <v>0</v>
      </c>
      <c r="I548" s="3"/>
    </row>
    <row r="549" spans="1:10" ht="12.75" customHeight="1" x14ac:dyDescent="0.2">
      <c r="A549" s="20"/>
      <c r="B549" s="20">
        <v>8114</v>
      </c>
      <c r="C549" s="20" t="s">
        <v>225</v>
      </c>
      <c r="D549" s="16">
        <f>D548</f>
        <v>0</v>
      </c>
      <c r="E549" s="20" t="s">
        <v>18</v>
      </c>
      <c r="F549" s="16">
        <f>F548</f>
        <v>0</v>
      </c>
      <c r="G549" s="20" t="s">
        <v>18</v>
      </c>
      <c r="H549" s="16">
        <f t="shared" si="29"/>
        <v>0</v>
      </c>
      <c r="I549" s="3" t="s">
        <v>18</v>
      </c>
    </row>
    <row r="550" spans="1:10" ht="12.75" customHeight="1" x14ac:dyDescent="0.2">
      <c r="A550" s="20"/>
      <c r="B550" s="20"/>
      <c r="C550" s="20"/>
      <c r="D550" s="16"/>
      <c r="E550" s="20"/>
      <c r="F550" s="16"/>
      <c r="G550" s="20"/>
      <c r="H550" s="16"/>
      <c r="I550" s="3"/>
      <c r="J550" s="3"/>
    </row>
    <row r="551" spans="1:10" ht="12.75" customHeight="1" x14ac:dyDescent="0.2">
      <c r="A551" s="14"/>
      <c r="B551" s="14">
        <v>8115</v>
      </c>
      <c r="C551" s="14" t="s">
        <v>239</v>
      </c>
      <c r="D551" s="21">
        <v>0</v>
      </c>
      <c r="E551" s="14"/>
      <c r="F551" s="21">
        <v>179000</v>
      </c>
      <c r="G551" s="14"/>
      <c r="H551" s="3">
        <f t="shared" si="29"/>
        <v>179000</v>
      </c>
      <c r="I551" s="3"/>
      <c r="J551" s="3"/>
    </row>
    <row r="552" spans="1:10" ht="12.75" customHeight="1" x14ac:dyDescent="0.2">
      <c r="A552" s="20"/>
      <c r="B552" s="20">
        <v>8115</v>
      </c>
      <c r="C552" s="20" t="s">
        <v>240</v>
      </c>
      <c r="D552" s="16">
        <f>D551</f>
        <v>0</v>
      </c>
      <c r="E552" s="20" t="s">
        <v>18</v>
      </c>
      <c r="F552" s="16">
        <v>179000</v>
      </c>
      <c r="G552" s="20" t="s">
        <v>18</v>
      </c>
      <c r="H552" s="16">
        <f t="shared" si="29"/>
        <v>179000</v>
      </c>
      <c r="I552" s="3" t="s">
        <v>18</v>
      </c>
    </row>
    <row r="553" spans="1:10" ht="12.75" customHeight="1" x14ac:dyDescent="0.2">
      <c r="A553" s="4"/>
      <c r="C553" s="2" t="s">
        <v>0</v>
      </c>
      <c r="D553" s="2" t="s">
        <v>0</v>
      </c>
      <c r="F553" s="2" t="s">
        <v>0</v>
      </c>
      <c r="H553" s="2" t="s">
        <v>0</v>
      </c>
    </row>
    <row r="554" spans="1:10" ht="12.75" customHeight="1" x14ac:dyDescent="0.2">
      <c r="A554" s="4"/>
      <c r="B554" s="2">
        <v>8123</v>
      </c>
      <c r="C554" s="2" t="s">
        <v>220</v>
      </c>
      <c r="D554" s="3">
        <v>9000000</v>
      </c>
      <c r="F554" s="3">
        <v>9000000</v>
      </c>
      <c r="H554" s="3">
        <f t="shared" ref="H554:H555" si="30">F554-D554</f>
        <v>0</v>
      </c>
      <c r="J554" s="2" t="s">
        <v>0</v>
      </c>
    </row>
    <row r="555" spans="1:10" ht="12.75" customHeight="1" x14ac:dyDescent="0.2">
      <c r="A555" s="4"/>
      <c r="B555" s="4">
        <v>8123</v>
      </c>
      <c r="C555" s="20" t="s">
        <v>221</v>
      </c>
      <c r="D555" s="10">
        <v>9000000</v>
      </c>
      <c r="E555" s="4" t="s">
        <v>18</v>
      </c>
      <c r="F555" s="10">
        <f>F554</f>
        <v>9000000</v>
      </c>
      <c r="G555" s="4" t="s">
        <v>18</v>
      </c>
      <c r="H555" s="16">
        <f t="shared" si="30"/>
        <v>0</v>
      </c>
      <c r="I555" s="2" t="s">
        <v>18</v>
      </c>
    </row>
    <row r="556" spans="1:10" ht="12.75" customHeight="1" x14ac:dyDescent="0.2">
      <c r="A556" s="4"/>
    </row>
    <row r="557" spans="1:10" ht="12.75" customHeight="1" x14ac:dyDescent="0.2">
      <c r="A557" s="4"/>
      <c r="B557" s="2">
        <v>8124</v>
      </c>
      <c r="C557" s="2" t="s">
        <v>183</v>
      </c>
      <c r="D557" s="3">
        <v>2817000</v>
      </c>
      <c r="F557" s="3">
        <v>2817000</v>
      </c>
      <c r="H557" s="3">
        <f t="shared" ref="H557:H558" si="31">F557-D557</f>
        <v>0</v>
      </c>
    </row>
    <row r="558" spans="1:10" ht="12.75" customHeight="1" x14ac:dyDescent="0.2">
      <c r="A558" s="4" t="s">
        <v>0</v>
      </c>
      <c r="B558" s="4">
        <v>8124</v>
      </c>
      <c r="C558" s="4" t="s">
        <v>218</v>
      </c>
      <c r="D558" s="10">
        <f>D557</f>
        <v>2817000</v>
      </c>
      <c r="E558" s="4" t="s">
        <v>18</v>
      </c>
      <c r="F558" s="10">
        <f>F557</f>
        <v>2817000</v>
      </c>
      <c r="G558" s="4" t="s">
        <v>18</v>
      </c>
      <c r="H558" s="3">
        <f t="shared" si="31"/>
        <v>0</v>
      </c>
      <c r="I558" s="4" t="s">
        <v>18</v>
      </c>
    </row>
    <row r="559" spans="1:10" ht="12.75" customHeight="1" x14ac:dyDescent="0.2">
      <c r="C559" s="4"/>
      <c r="D559" s="10"/>
      <c r="F559" s="10"/>
      <c r="H559" s="10"/>
    </row>
    <row r="560" spans="1:10" ht="12.75" customHeight="1" x14ac:dyDescent="0.2">
      <c r="B560" s="4"/>
      <c r="C560" s="4" t="s">
        <v>0</v>
      </c>
      <c r="D560" s="10" t="s">
        <v>0</v>
      </c>
      <c r="F560" s="10" t="s">
        <v>0</v>
      </c>
      <c r="H560" s="10" t="s">
        <v>0</v>
      </c>
      <c r="I560" s="24"/>
    </row>
    <row r="561" spans="1:9" ht="12.75" customHeight="1" x14ac:dyDescent="0.2">
      <c r="A561" s="4"/>
      <c r="B561" s="20" t="s">
        <v>245</v>
      </c>
      <c r="C561" s="20" t="s">
        <v>244</v>
      </c>
      <c r="D561" s="15">
        <f>D541-D558+D554</f>
        <v>409658</v>
      </c>
      <c r="F561" s="15">
        <f>F541-F558+F554</f>
        <v>230658</v>
      </c>
      <c r="H561" s="13"/>
    </row>
    <row r="562" spans="1:9" ht="12.75" customHeight="1" x14ac:dyDescent="0.2">
      <c r="A562" s="4"/>
      <c r="D562" s="15"/>
      <c r="F562" s="15"/>
      <c r="H562" s="13"/>
    </row>
    <row r="563" spans="1:9" ht="12.75" customHeight="1" x14ac:dyDescent="0.2">
      <c r="A563" s="20"/>
      <c r="B563" s="20"/>
      <c r="C563" s="20"/>
      <c r="D563" s="10"/>
      <c r="F563" s="10"/>
      <c r="H563" s="10"/>
    </row>
    <row r="564" spans="1:9" ht="12.75" customHeight="1" x14ac:dyDescent="0.2">
      <c r="A564" s="4"/>
    </row>
    <row r="565" spans="1:9" ht="12.75" customHeight="1" x14ac:dyDescent="0.2">
      <c r="D565" s="16"/>
      <c r="F565" s="16"/>
    </row>
    <row r="566" spans="1:9" ht="12.75" customHeight="1" x14ac:dyDescent="0.2">
      <c r="C566" s="4"/>
      <c r="D566" s="4"/>
      <c r="E566" s="4"/>
      <c r="F566" s="4"/>
      <c r="G566" s="4"/>
      <c r="H566" s="4"/>
      <c r="I566" s="4"/>
    </row>
    <row r="567" spans="1:9" ht="12.75" customHeight="1" x14ac:dyDescent="0.2">
      <c r="C567" s="4"/>
      <c r="D567" s="4"/>
      <c r="E567" s="4"/>
      <c r="F567" s="4"/>
      <c r="G567" s="4"/>
      <c r="H567" s="4"/>
      <c r="I567" s="4"/>
    </row>
    <row r="568" spans="1:9" ht="12.75" customHeight="1" x14ac:dyDescent="0.2">
      <c r="C568" s="4"/>
      <c r="D568" s="3"/>
      <c r="F568" s="3"/>
      <c r="H568" s="3"/>
    </row>
    <row r="569" spans="1:9" ht="12.75" customHeight="1" x14ac:dyDescent="0.2">
      <c r="C569" s="4"/>
      <c r="D569" s="3"/>
      <c r="F569" s="3"/>
      <c r="H569" s="3"/>
    </row>
    <row r="570" spans="1:9" ht="12.75" customHeight="1" x14ac:dyDescent="0.2">
      <c r="C570" s="4"/>
      <c r="D570" s="3"/>
      <c r="F570" s="3"/>
      <c r="H570" s="3"/>
    </row>
    <row r="571" spans="1:9" ht="12.75" customHeight="1" x14ac:dyDescent="0.2">
      <c r="C571" s="4"/>
      <c r="D571" s="3"/>
      <c r="F571" s="3"/>
      <c r="H571" s="3"/>
    </row>
    <row r="572" spans="1:9" ht="12.75" customHeight="1" x14ac:dyDescent="0.2">
      <c r="C572" s="4"/>
      <c r="D572" s="3"/>
      <c r="F572" s="3"/>
      <c r="H572" s="3"/>
    </row>
    <row r="573" spans="1:9" ht="12.75" customHeight="1" x14ac:dyDescent="0.2">
      <c r="D573" s="3"/>
      <c r="F573" s="3"/>
      <c r="H573" s="3"/>
    </row>
    <row r="574" spans="1:9" ht="12.75" customHeight="1" x14ac:dyDescent="0.2">
      <c r="D574" s="3"/>
      <c r="F574" s="3"/>
      <c r="H574" s="3"/>
    </row>
    <row r="575" spans="1:9" ht="12.75" customHeight="1" x14ac:dyDescent="0.2">
      <c r="D575" s="3"/>
      <c r="F575" s="3"/>
      <c r="H575" s="3"/>
    </row>
    <row r="576" spans="1:9" ht="12.75" customHeight="1" x14ac:dyDescent="0.2"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C578" s="4"/>
      <c r="D578" s="3"/>
      <c r="F578" s="3"/>
      <c r="H578" s="3"/>
    </row>
    <row r="579" spans="3:8" ht="12.75" customHeight="1" x14ac:dyDescent="0.2">
      <c r="C579" s="4"/>
      <c r="D579" s="3"/>
      <c r="F579" s="3"/>
      <c r="H579" s="3"/>
    </row>
    <row r="580" spans="3:8" ht="12.75" customHeight="1" x14ac:dyDescent="0.2">
      <c r="C580" s="4"/>
      <c r="D580" s="3"/>
      <c r="F580" s="3"/>
      <c r="H580" s="3"/>
    </row>
    <row r="581" spans="3:8" ht="12.75" customHeight="1" x14ac:dyDescent="0.2">
      <c r="C581" s="4"/>
      <c r="D581" s="3"/>
      <c r="F581" s="3"/>
      <c r="H581" s="3"/>
    </row>
    <row r="582" spans="3:8" ht="12.75" customHeight="1" x14ac:dyDescent="0.2">
      <c r="C582" s="4"/>
      <c r="D582" s="3"/>
      <c r="F582" s="3"/>
      <c r="H582" s="3"/>
    </row>
    <row r="583" spans="3:8" ht="12.75" customHeight="1" x14ac:dyDescent="0.2">
      <c r="C583" s="4"/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D585" s="3"/>
      <c r="F585" s="3"/>
      <c r="H585" s="3"/>
    </row>
    <row r="586" spans="3:8" ht="12.75" customHeight="1" x14ac:dyDescent="0.2">
      <c r="C586" s="4"/>
      <c r="D586" s="10"/>
      <c r="F586" s="10"/>
      <c r="H586" s="10"/>
    </row>
    <row r="587" spans="3:8" ht="12.75" customHeight="1" x14ac:dyDescent="0.2">
      <c r="D587" s="3"/>
      <c r="F587" s="3"/>
      <c r="H587" s="3"/>
    </row>
    <row r="588" spans="3:8" ht="12.75" customHeight="1" x14ac:dyDescent="0.2">
      <c r="D588" s="3"/>
      <c r="F588" s="3"/>
      <c r="H588" s="3"/>
    </row>
    <row r="589" spans="3:8" ht="12.75" customHeight="1" x14ac:dyDescent="0.2">
      <c r="D589" s="3"/>
      <c r="F589" s="3"/>
      <c r="H589" s="3"/>
    </row>
    <row r="590" spans="3:8" ht="12.75" customHeight="1" x14ac:dyDescent="0.2">
      <c r="D590" s="3"/>
      <c r="F590" s="3"/>
      <c r="H590" s="3"/>
    </row>
    <row r="591" spans="3:8" ht="12.75" customHeight="1" x14ac:dyDescent="0.2">
      <c r="D591" s="3"/>
      <c r="F591" s="3"/>
      <c r="H591" s="3"/>
    </row>
    <row r="592" spans="3:8" ht="12.75" customHeight="1" x14ac:dyDescent="0.2">
      <c r="D592" s="3"/>
      <c r="F592" s="3"/>
      <c r="H592" s="3"/>
    </row>
    <row r="593" spans="4:8" ht="12.75" customHeight="1" x14ac:dyDescent="0.2">
      <c r="D593" s="3"/>
      <c r="F593" s="3"/>
      <c r="H593" s="3"/>
    </row>
    <row r="594" spans="4:8" ht="12.75" customHeight="1" x14ac:dyDescent="0.2"/>
    <row r="595" spans="4:8" ht="12.75" customHeight="1" x14ac:dyDescent="0.2"/>
    <row r="596" spans="4:8" ht="12.75" customHeight="1" x14ac:dyDescent="0.2"/>
    <row r="597" spans="4:8" ht="12.75" customHeight="1" x14ac:dyDescent="0.2"/>
    <row r="598" spans="4:8" ht="12.75" customHeight="1" x14ac:dyDescent="0.2"/>
    <row r="599" spans="4:8" ht="12.75" customHeight="1" x14ac:dyDescent="0.2"/>
    <row r="600" spans="4:8" ht="12.75" customHeight="1" x14ac:dyDescent="0.2"/>
    <row r="601" spans="4:8" ht="12.75" customHeight="1" x14ac:dyDescent="0.2"/>
    <row r="602" spans="4:8" ht="12.75" customHeight="1" x14ac:dyDescent="0.2"/>
    <row r="603" spans="4:8" ht="12.75" customHeight="1" x14ac:dyDescent="0.2"/>
    <row r="604" spans="4:8" ht="12.75" customHeight="1" x14ac:dyDescent="0.2"/>
    <row r="605" spans="4:8" ht="12.75" customHeight="1" x14ac:dyDescent="0.2"/>
    <row r="606" spans="4:8" ht="12.75" customHeight="1" x14ac:dyDescent="0.2"/>
    <row r="607" spans="4:8" ht="12.75" customHeight="1" x14ac:dyDescent="0.2"/>
    <row r="608" spans="4: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rowBreaks count="1" manualBreakCount="1">
    <brk id="543" max="9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2015-09-16T09:01:10Z</cp:lastPrinted>
  <dcterms:created xsi:type="dcterms:W3CDTF">2010-11-30T11:14:57Z</dcterms:created>
  <dcterms:modified xsi:type="dcterms:W3CDTF">2015-09-16T09:03:27Z</dcterms:modified>
</cp:coreProperties>
</file>