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List1!$A$1:$J$555</definedName>
  </definedNames>
  <calcPr calcId="145621"/>
</workbook>
</file>

<file path=xl/calcChain.xml><?xml version="1.0" encoding="utf-8"?>
<calcChain xmlns="http://schemas.openxmlformats.org/spreadsheetml/2006/main">
  <c r="H320" i="1" l="1"/>
  <c r="H95" i="1" l="1"/>
  <c r="F95" i="1"/>
  <c r="D95" i="1"/>
  <c r="H14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R50" i="1"/>
  <c r="H244" i="1"/>
  <c r="H379" i="1"/>
  <c r="D550" i="1"/>
  <c r="D547" i="1"/>
  <c r="D544" i="1"/>
  <c r="D541" i="1"/>
  <c r="D538" i="1"/>
  <c r="D527" i="1"/>
  <c r="D523" i="1"/>
  <c r="D520" i="1"/>
  <c r="D517" i="1"/>
  <c r="D514" i="1"/>
  <c r="D473" i="1"/>
  <c r="D465" i="1"/>
  <c r="D458" i="1"/>
  <c r="D448" i="1"/>
  <c r="D442" i="1"/>
  <c r="D420" i="1"/>
  <c r="D415" i="1"/>
  <c r="D409" i="1"/>
  <c r="D404" i="1"/>
  <c r="D386" i="1"/>
  <c r="D383" i="1"/>
  <c r="D369" i="1"/>
  <c r="D366" i="1"/>
  <c r="D356" i="1"/>
  <c r="D345" i="1"/>
  <c r="D342" i="1"/>
  <c r="D330" i="1"/>
  <c r="D323" i="1"/>
  <c r="D313" i="1"/>
  <c r="D301" i="1"/>
  <c r="D298" i="1"/>
  <c r="D294" i="1"/>
  <c r="D290" i="1"/>
  <c r="D283" i="1"/>
  <c r="D265" i="1"/>
  <c r="D259" i="1"/>
  <c r="D250" i="1"/>
  <c r="D230" i="1"/>
  <c r="D227" i="1"/>
  <c r="D215" i="1"/>
  <c r="D203" i="1"/>
  <c r="D200" i="1"/>
  <c r="D196" i="1"/>
  <c r="D189" i="1"/>
  <c r="D181" i="1"/>
  <c r="D178" i="1"/>
  <c r="D174" i="1"/>
  <c r="D166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29" i="1" l="1"/>
  <c r="D532" i="1" s="1"/>
  <c r="D145" i="1"/>
  <c r="D531" i="1" s="1"/>
  <c r="D38" i="1"/>
  <c r="H193" i="1"/>
  <c r="D533" i="1" l="1"/>
  <c r="D553" i="1" s="1"/>
  <c r="H508" i="1"/>
  <c r="H377" i="1"/>
  <c r="H543" i="1" l="1"/>
  <c r="F71" i="1" l="1"/>
  <c r="H71" i="1" s="1"/>
  <c r="H70" i="1"/>
  <c r="H171" i="1"/>
  <c r="H125" i="1" l="1"/>
  <c r="F283" i="1" l="1"/>
  <c r="H282" i="1"/>
  <c r="F544" i="1" l="1"/>
  <c r="H544" i="1" s="1"/>
  <c r="F550" i="1"/>
  <c r="F547" i="1"/>
  <c r="F541" i="1"/>
  <c r="F538" i="1"/>
  <c r="F527" i="1"/>
  <c r="F523" i="1"/>
  <c r="F520" i="1"/>
  <c r="F517" i="1"/>
  <c r="F514" i="1"/>
  <c r="F473" i="1"/>
  <c r="F465" i="1"/>
  <c r="F458" i="1"/>
  <c r="F448" i="1"/>
  <c r="F442" i="1"/>
  <c r="F420" i="1"/>
  <c r="F415" i="1"/>
  <c r="F409" i="1"/>
  <c r="F404" i="1"/>
  <c r="F386" i="1"/>
  <c r="F383" i="1"/>
  <c r="F369" i="1"/>
  <c r="F366" i="1"/>
  <c r="F356" i="1"/>
  <c r="F345" i="1"/>
  <c r="F342" i="1"/>
  <c r="F330" i="1"/>
  <c r="F323" i="1"/>
  <c r="F313" i="1"/>
  <c r="F301" i="1"/>
  <c r="F298" i="1"/>
  <c r="F294" i="1"/>
  <c r="F290" i="1"/>
  <c r="F265" i="1"/>
  <c r="F259" i="1"/>
  <c r="F250" i="1"/>
  <c r="F230" i="1"/>
  <c r="F227" i="1"/>
  <c r="F215" i="1"/>
  <c r="F203" i="1"/>
  <c r="F200" i="1"/>
  <c r="F196" i="1"/>
  <c r="F189" i="1"/>
  <c r="F181" i="1"/>
  <c r="F178" i="1"/>
  <c r="F174" i="1"/>
  <c r="F166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29" i="1"/>
  <c r="F532" i="1" s="1"/>
  <c r="F145" i="1"/>
  <c r="F531" i="1" s="1"/>
  <c r="F533" i="1" l="1"/>
  <c r="F553" i="1" s="1"/>
  <c r="H67" i="1"/>
  <c r="H68" i="1" s="1"/>
  <c r="H281" i="1"/>
  <c r="H213" i="1" l="1"/>
  <c r="H476" i="1" l="1"/>
  <c r="H195" i="1" l="1"/>
  <c r="H402" i="1"/>
  <c r="H470" i="1"/>
  <c r="H272" i="1"/>
  <c r="H161" i="1"/>
  <c r="H236" i="1" l="1"/>
  <c r="H526" i="1" l="1"/>
  <c r="H527" i="1" s="1"/>
  <c r="H253" i="1"/>
  <c r="H549" i="1" l="1"/>
  <c r="H546" i="1"/>
  <c r="H540" i="1"/>
  <c r="H537" i="1"/>
  <c r="H27" i="1"/>
  <c r="H522" i="1" l="1"/>
  <c r="H523" i="1" s="1"/>
  <c r="H519" i="1"/>
  <c r="H520" i="1" s="1"/>
  <c r="H516" i="1"/>
  <c r="H517" i="1" s="1"/>
  <c r="H513" i="1"/>
  <c r="H512" i="1"/>
  <c r="H511" i="1"/>
  <c r="H510" i="1"/>
  <c r="H509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5" i="1"/>
  <c r="H472" i="1"/>
  <c r="H471" i="1"/>
  <c r="H469" i="1"/>
  <c r="H468" i="1"/>
  <c r="H467" i="1"/>
  <c r="H464" i="1"/>
  <c r="H463" i="1"/>
  <c r="H462" i="1"/>
  <c r="H461" i="1"/>
  <c r="H460" i="1"/>
  <c r="H457" i="1"/>
  <c r="H456" i="1"/>
  <c r="H455" i="1"/>
  <c r="H454" i="1"/>
  <c r="H453" i="1"/>
  <c r="H452" i="1"/>
  <c r="H451" i="1"/>
  <c r="H450" i="1"/>
  <c r="H447" i="1"/>
  <c r="H446" i="1"/>
  <c r="H445" i="1"/>
  <c r="H444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19" i="1"/>
  <c r="H418" i="1"/>
  <c r="H417" i="1"/>
  <c r="H414" i="1"/>
  <c r="H413" i="1"/>
  <c r="H412" i="1"/>
  <c r="H411" i="1"/>
  <c r="H408" i="1"/>
  <c r="H407" i="1"/>
  <c r="H406" i="1"/>
  <c r="H403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5" i="1"/>
  <c r="H386" i="1" s="1"/>
  <c r="H382" i="1"/>
  <c r="H381" i="1"/>
  <c r="H380" i="1"/>
  <c r="H378" i="1"/>
  <c r="H376" i="1"/>
  <c r="H375" i="1"/>
  <c r="H374" i="1"/>
  <c r="H373" i="1"/>
  <c r="H372" i="1"/>
  <c r="H371" i="1"/>
  <c r="H368" i="1"/>
  <c r="H369" i="1" s="1"/>
  <c r="H365" i="1"/>
  <c r="H364" i="1"/>
  <c r="H363" i="1"/>
  <c r="H362" i="1"/>
  <c r="H361" i="1"/>
  <c r="H360" i="1"/>
  <c r="H359" i="1"/>
  <c r="H358" i="1"/>
  <c r="H355" i="1"/>
  <c r="H354" i="1"/>
  <c r="H353" i="1"/>
  <c r="H352" i="1"/>
  <c r="H351" i="1"/>
  <c r="H350" i="1"/>
  <c r="H349" i="1"/>
  <c r="H348" i="1"/>
  <c r="H347" i="1"/>
  <c r="H344" i="1"/>
  <c r="H345" i="1" s="1"/>
  <c r="H341" i="1"/>
  <c r="H340" i="1"/>
  <c r="H339" i="1"/>
  <c r="H338" i="1"/>
  <c r="H337" i="1"/>
  <c r="H336" i="1"/>
  <c r="H335" i="1"/>
  <c r="H334" i="1"/>
  <c r="H333" i="1"/>
  <c r="H332" i="1"/>
  <c r="H329" i="1"/>
  <c r="H328" i="1"/>
  <c r="H327" i="1"/>
  <c r="H326" i="1"/>
  <c r="H325" i="1"/>
  <c r="H322" i="1"/>
  <c r="H321" i="1"/>
  <c r="H319" i="1"/>
  <c r="H318" i="1"/>
  <c r="H317" i="1"/>
  <c r="H316" i="1"/>
  <c r="H315" i="1"/>
  <c r="H312" i="1"/>
  <c r="H311" i="1"/>
  <c r="H310" i="1"/>
  <c r="H309" i="1"/>
  <c r="H308" i="1"/>
  <c r="H307" i="1"/>
  <c r="H306" i="1"/>
  <c r="H305" i="1"/>
  <c r="H304" i="1"/>
  <c r="H303" i="1"/>
  <c r="H300" i="1"/>
  <c r="H301" i="1" s="1"/>
  <c r="H297" i="1"/>
  <c r="H296" i="1"/>
  <c r="H293" i="1"/>
  <c r="H292" i="1"/>
  <c r="H289" i="1"/>
  <c r="H288" i="1"/>
  <c r="H287" i="1"/>
  <c r="H286" i="1"/>
  <c r="H285" i="1"/>
  <c r="H280" i="1"/>
  <c r="H279" i="1"/>
  <c r="H278" i="1"/>
  <c r="H277" i="1"/>
  <c r="H276" i="1"/>
  <c r="H275" i="1"/>
  <c r="H274" i="1"/>
  <c r="H273" i="1"/>
  <c r="H271" i="1"/>
  <c r="H270" i="1"/>
  <c r="H269" i="1"/>
  <c r="H268" i="1"/>
  <c r="H267" i="1"/>
  <c r="H264" i="1"/>
  <c r="H263" i="1"/>
  <c r="H262" i="1"/>
  <c r="H261" i="1"/>
  <c r="H258" i="1"/>
  <c r="H257" i="1"/>
  <c r="H256" i="1"/>
  <c r="H255" i="1"/>
  <c r="H254" i="1"/>
  <c r="H252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5" i="1"/>
  <c r="H234" i="1"/>
  <c r="H233" i="1"/>
  <c r="H232" i="1"/>
  <c r="H226" i="1"/>
  <c r="H225" i="1"/>
  <c r="H224" i="1"/>
  <c r="H223" i="1"/>
  <c r="H222" i="1"/>
  <c r="H221" i="1"/>
  <c r="H220" i="1"/>
  <c r="H219" i="1"/>
  <c r="H218" i="1"/>
  <c r="H217" i="1"/>
  <c r="H214" i="1"/>
  <c r="H212" i="1"/>
  <c r="H211" i="1"/>
  <c r="H210" i="1"/>
  <c r="H209" i="1"/>
  <c r="H208" i="1"/>
  <c r="H207" i="1"/>
  <c r="H206" i="1"/>
  <c r="H205" i="1"/>
  <c r="H202" i="1"/>
  <c r="H203" i="1" s="1"/>
  <c r="H199" i="1"/>
  <c r="H198" i="1"/>
  <c r="H194" i="1"/>
  <c r="H192" i="1"/>
  <c r="H191" i="1"/>
  <c r="H188" i="1"/>
  <c r="H187" i="1"/>
  <c r="H186" i="1"/>
  <c r="H185" i="1"/>
  <c r="H184" i="1"/>
  <c r="H183" i="1"/>
  <c r="H180" i="1"/>
  <c r="H181" i="1" s="1"/>
  <c r="H177" i="1"/>
  <c r="H176" i="1"/>
  <c r="H173" i="1"/>
  <c r="H172" i="1"/>
  <c r="H170" i="1"/>
  <c r="H169" i="1"/>
  <c r="H168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7" i="1"/>
  <c r="H126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0" i="1"/>
  <c r="H547" i="1"/>
  <c r="H541" i="1"/>
  <c r="H538" i="1"/>
  <c r="H283" i="1" l="1"/>
  <c r="H58" i="1"/>
  <c r="H200" i="1"/>
  <c r="H298" i="1"/>
  <c r="H137" i="1"/>
  <c r="H21" i="1"/>
  <c r="H118" i="1"/>
  <c r="H330" i="1"/>
  <c r="H342" i="1"/>
  <c r="H366" i="1"/>
  <c r="H404" i="1"/>
  <c r="H166" i="1"/>
  <c r="H189" i="1"/>
  <c r="H196" i="1"/>
  <c r="H215" i="1"/>
  <c r="H420" i="1"/>
  <c r="H36" i="1"/>
  <c r="H114" i="1"/>
  <c r="H514" i="1"/>
  <c r="H259" i="1"/>
  <c r="H265" i="1"/>
  <c r="H294" i="1"/>
  <c r="H529" i="1"/>
  <c r="H55" i="1"/>
  <c r="H104" i="1"/>
  <c r="H290" i="1"/>
  <c r="H313" i="1"/>
  <c r="H383" i="1"/>
  <c r="H415" i="1"/>
  <c r="H442" i="1"/>
  <c r="H448" i="1"/>
  <c r="H458" i="1"/>
  <c r="H465" i="1"/>
  <c r="H174" i="1"/>
  <c r="H178" i="1"/>
  <c r="H227" i="1"/>
  <c r="H323" i="1"/>
  <c r="H356" i="1"/>
  <c r="H409" i="1"/>
  <c r="H473" i="1"/>
  <c r="H531" i="1"/>
  <c r="H82" i="1"/>
  <c r="H88" i="1"/>
  <c r="H129" i="1"/>
  <c r="H133" i="1"/>
  <c r="H143" i="1"/>
  <c r="H250" i="1"/>
  <c r="C532" i="1"/>
  <c r="C531" i="1"/>
  <c r="H229" i="1"/>
  <c r="H230" i="1" s="1"/>
  <c r="H38" i="1" l="1"/>
  <c r="H532" i="1" l="1"/>
  <c r="H533" i="1" l="1"/>
</calcChain>
</file>

<file path=xl/sharedStrings.xml><?xml version="1.0" encoding="utf-8"?>
<sst xmlns="http://schemas.openxmlformats.org/spreadsheetml/2006/main" count="776" uniqueCount="262">
  <si>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</si>
  <si>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</si>
  <si>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</si>
  <si>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</si>
  <si>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</si>
  <si>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</si>
  <si>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</si>
  <si>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</si>
  <si>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</si>
  <si>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</si>
  <si>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</si>
  <si>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</si>
  <si>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</si>
  <si>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</si>
  <si>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</si>
  <si>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</si>
  <si>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</si>
  <si>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</si>
  <si>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</si>
  <si>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</si>
  <si>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</si>
  <si>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</si>
  <si>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</si>
  <si>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</si>
  <si>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</si>
  <si>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</si>
  <si>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</si>
  <si>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</si>
  <si>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</si>
  <si>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</si>
  <si>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</si>
  <si>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</si>
  <si>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</si>
  <si>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</si>
  <si>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</si>
  <si>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</si>
  <si>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</si>
  <si>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</si>
  <si>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</si>
  <si>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</si>
  <si>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</si>
  <si>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</si>
  <si>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</si>
  <si>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</si>
  <si>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</si>
  <si>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</si>
  <si>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</si>
  <si>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</si>
  <si>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</si>
  <si>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</si>
  <si>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</si>
  <si>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</si>
  <si>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</si>
  <si>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</si>
  <si>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</si>
  <si>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</si>
  <si>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</si>
  <si>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</si>
  <si>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</si>
  <si>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</si>
  <si>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</si>
  <si>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</si>
  <si>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</si>
  <si>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</si>
  <si>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</si>
  <si>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</si>
  <si>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</si>
  <si>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</si>
  <si>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</si>
  <si>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</si>
  <si>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</si>
  <si>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</si>
  <si>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</si>
  <si>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</si>
  <si>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</si>
  <si>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</si>
  <si>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</si>
  <si>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</si>
  <si>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</si>
  <si>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</si>
  <si>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</si>
  <si>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</si>
  <si>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</si>
  <si>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</si>
  <si>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</si>
  <si>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</si>
  <si>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</si>
  <si>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</si>
  <si>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</si>
  <si>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</si>
  <si>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</si>
  <si>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</si>
  <si>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</si>
  <si>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</si>
  <si>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</si>
  <si>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</si>
  <si>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</si>
  <si>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</si>
  <si>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</si>
  <si>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</si>
  <si>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</si>
  <si>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</si>
  <si>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</si>
  <si>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</si>
  <si>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</si>
  <si>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</si>
  <si>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</si>
  <si>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</si>
  <si>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</si>
  <si>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</si>
  <si>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</si>
  <si>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</si>
  <si>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</si>
  <si>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</si>
  <si>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</si>
  <si>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</si>
  <si>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</si>
  <si>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</si>
  <si>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</si>
  <si>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</si>
  <si>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</si>
  <si>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</si>
  <si>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</si>
  <si>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</si>
  <si>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</si>
  <si>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</si>
  <si>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</si>
  <si>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</si>
  <si>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</si>
  <si>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</si>
  <si>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</si>
  <si>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</si>
  <si>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</si>
  <si>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</si>
  <si>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</si>
  <si>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</si>
  <si>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</si>
  <si>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</si>
  <si>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</si>
  <si>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</si>
  <si>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</si>
  <si>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</si>
  <si>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</si>
  <si>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</si>
  <si>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</si>
  <si>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</si>
  <si>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</si>
  <si>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</si>
  <si>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</si>
  <si>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</si>
  <si>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</si>
  <si>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</si>
  <si>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</si>
  <si>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</si>
  <si>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</si>
  <si>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</si>
  <si>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</si>
  <si>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</si>
  <si>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</si>
  <si>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</si>
  <si>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</si>
  <si>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</si>
  <si>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</si>
  <si>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</si>
  <si>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</si>
  <si>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</si>
  <si>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</si>
  <si>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</si>
  <si>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</si>
  <si>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</si>
  <si>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</si>
  <si>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</si>
  <si>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</si>
  <si>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</si>
  <si>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</si>
  <si>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</si>
  <si>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</si>
  <si>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</si>
  <si>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</si>
  <si>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</si>
  <si>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</si>
  <si>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</si>
  <si>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</si>
  <si>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</si>
  <si>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</si>
  <si>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</si>
  <si>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</si>
  <si>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</si>
  <si>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</si>
  <si>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</si>
  <si>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</si>
  <si>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</si>
  <si>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</si>
  <si>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</si>
  <si>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</si>
  <si>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</si>
  <si>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</si>
  <si>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</si>
  <si>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</si>
  <si>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</si>
  <si>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</si>
  <si>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</si>
  <si>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</si>
  <si>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</si>
  <si>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</si>
  <si>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</si>
  <si>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</si>
  <si>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</si>
  <si>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</si>
  <si>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</si>
  <si>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</si>
  <si>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</si>
  <si>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</si>
  <si>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</si>
  <si>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</si>
  <si>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</si>
  <si>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</si>
  <si>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</si>
  <si>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</si>
  <si>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</si>
  <si>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</si>
  <si>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</si>
  <si>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</si>
  <si>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</si>
  <si>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</si>
  <si>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</si>
  <si>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</si>
  <si>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</si>
  <si>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</si>
  <si>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</si>
  <si>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</si>
  <si>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</si>
  <si>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</si>
  <si>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</si>
  <si>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</si>
  <si>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</si>
  <si>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</si>
  <si>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</si>
  <si>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</si>
  <si>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</si>
  <si>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</si>
  <si>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</si>
  <si>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</si>
  <si>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</si>
  <si>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</si>
  <si>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</si>
  <si>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</si>
  <si>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4. rozpočtové opatření Městyse Malšice na rok 2015 k 17.2.2015</t>
  </si>
  <si>
    <t>přijaté pokuty</t>
  </si>
  <si>
    <t>honoráře Černocká, Devátá</t>
  </si>
  <si>
    <t>vítání občánků</t>
  </si>
  <si>
    <t xml:space="preserve">vypořádání dle účetnictví </t>
  </si>
  <si>
    <t>fasáda Dobřejice - dokončení oprav úřadovny</t>
  </si>
  <si>
    <t>Opravy Kluzák</t>
  </si>
  <si>
    <t>Software Sběrný dvůr</t>
  </si>
  <si>
    <t>archivační kovové skříně protipožární</t>
  </si>
  <si>
    <t xml:space="preserve">Závory Čenkov - vjezdy na místní komunikace </t>
  </si>
  <si>
    <t xml:space="preserve">Softvare v knihovně </t>
  </si>
  <si>
    <t>Opravy kanalizace a vodovodu vinárna</t>
  </si>
  <si>
    <t>Přípravné práce a dokumentace bezbarierový přístup</t>
  </si>
  <si>
    <t>Vrácené zálohy el. Energie při změně dodavatele</t>
  </si>
  <si>
    <t>nehořlavé zásahové obleky zásahová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</si>
</sst>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6"/>
  <sheetViews>
    <sheetView tabSelected="1" topLeftCell="A508" zoomScaleNormal="100" zoomScaleSheetLayoutView="65" workbookViewId="0">
      <selection activeCell="F321" sqref="F321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247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1200000</v>
      </c>
      <c r="H11" s="3">
        <f t="shared" si="0"/>
        <v>0</v>
      </c>
      <c r="J11" s="3"/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23314000</v>
      </c>
      <c r="E21" s="4" t="s">
        <v>18</v>
      </c>
      <c r="F21" s="10">
        <f>SUM(F7:F20)</f>
        <v>23314000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23951500</v>
      </c>
      <c r="F38" s="10">
        <f>SUMIF(G7:G37,"*",F7:F37)</f>
        <v>23951500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>
        <v>2321</v>
      </c>
      <c r="L50" s="2">
        <v>2324</v>
      </c>
      <c r="M50" s="2" t="s">
        <v>222</v>
      </c>
      <c r="N50" s="3">
        <v>0</v>
      </c>
      <c r="O50" s="2"/>
      <c r="P50" s="3">
        <v>0</v>
      </c>
      <c r="Q50" s="2"/>
      <c r="R50" s="3">
        <f>P50-N50</f>
        <v>0</v>
      </c>
      <c r="S50" s="2"/>
      <c r="T50" s="14" t="s">
        <v>260</v>
      </c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0</v>
      </c>
      <c r="F64" s="3">
        <v>13000</v>
      </c>
      <c r="H64" s="3">
        <f>F64-D64</f>
        <v>13000</v>
      </c>
      <c r="J64" s="14" t="s">
        <v>260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15500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13000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0</v>
      </c>
      <c r="E75" s="2"/>
      <c r="F75" s="3">
        <v>25000</v>
      </c>
      <c r="G75" s="2"/>
      <c r="H75" s="3">
        <f>F75-D75</f>
        <v>25000</v>
      </c>
      <c r="I75" s="2"/>
      <c r="J75" s="14" t="s">
        <v>260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30000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25000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0</v>
      </c>
      <c r="F86" s="3">
        <v>7000</v>
      </c>
      <c r="H86" s="3">
        <f>F86-D86</f>
        <v>7000</v>
      </c>
      <c r="J86" s="14" t="s">
        <v>260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542200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7000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0</v>
      </c>
      <c r="E90" s="2"/>
      <c r="F90" s="3">
        <v>62000</v>
      </c>
      <c r="G90" s="2"/>
      <c r="H90" s="3">
        <f>F90-D90</f>
        <v>62000</v>
      </c>
      <c r="I90" s="2"/>
      <c r="J90" s="14" t="s">
        <v>260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62000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0</v>
      </c>
      <c r="F94" s="3">
        <v>15000</v>
      </c>
      <c r="H94" s="3">
        <f>F94-D94</f>
        <v>15000</v>
      </c>
      <c r="J94" s="14" t="s">
        <v>260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40000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15000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10000</v>
      </c>
      <c r="E116" s="2"/>
      <c r="F116" s="3">
        <v>60000</v>
      </c>
      <c r="G116" s="2"/>
      <c r="H116" s="3">
        <f>F116-D116</f>
        <v>50000</v>
      </c>
      <c r="I116" s="2"/>
      <c r="J116" s="2" t="s">
        <v>248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10000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50000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0</v>
      </c>
      <c r="E121" s="2"/>
      <c r="F121" s="3">
        <v>18000</v>
      </c>
      <c r="G121" s="2"/>
      <c r="H121" s="3">
        <f>F121-D121</f>
        <v>18000</v>
      </c>
      <c r="I121" s="2"/>
      <c r="J121" s="14" t="s">
        <v>260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18000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15500</v>
      </c>
      <c r="E124" s="2"/>
      <c r="F124" s="3">
        <v>15500</v>
      </c>
      <c r="G124" s="2"/>
      <c r="H124" s="3">
        <f>F124-D124</f>
        <v>0</v>
      </c>
      <c r="I124" s="2"/>
      <c r="J124" s="14"/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0</v>
      </c>
      <c r="E126" s="2"/>
      <c r="F126" s="3">
        <v>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12000</v>
      </c>
      <c r="E128" s="2"/>
      <c r="F128" s="3">
        <v>234000</v>
      </c>
      <c r="G128" s="2"/>
      <c r="H128" s="3">
        <f>F128-D128</f>
        <v>222000</v>
      </c>
      <c r="I128" s="2"/>
      <c r="J128" s="14" t="s">
        <v>260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127500</v>
      </c>
      <c r="E129" s="4" t="s">
        <v>18</v>
      </c>
      <c r="F129" s="10">
        <f>SUM(F124:F128)</f>
        <v>349500</v>
      </c>
      <c r="G129" s="4" t="s">
        <v>18</v>
      </c>
      <c r="H129" s="10">
        <f>SUM(H124:H128)</f>
        <v>222000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31887600</v>
      </c>
      <c r="E145" s="4"/>
      <c r="F145" s="10">
        <f>SUMIF(G7:G144,"*",F7:F144)</f>
        <v>32299600</v>
      </c>
      <c r="G145" s="4"/>
      <c r="H145" s="10">
        <f>SUMIF(I7:I144,"*",H7:H144)</f>
        <v>412000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5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5169</v>
      </c>
      <c r="C159" s="2" t="s">
        <v>82</v>
      </c>
      <c r="D159" s="3">
        <v>1800000</v>
      </c>
      <c r="F159" s="3">
        <v>1800000</v>
      </c>
      <c r="H159" s="3">
        <f>F159-D159</f>
        <v>0</v>
      </c>
    </row>
    <row r="160" spans="1:10" ht="12.75" customHeight="1" x14ac:dyDescent="0.2">
      <c r="A160" s="2">
        <v>1031</v>
      </c>
      <c r="B160" s="2">
        <v>5171</v>
      </c>
      <c r="C160" s="2" t="s">
        <v>83</v>
      </c>
      <c r="D160" s="3">
        <v>250000</v>
      </c>
      <c r="F160" s="3">
        <v>250000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5172</v>
      </c>
      <c r="C161" s="2" t="s">
        <v>114</v>
      </c>
      <c r="D161" s="3">
        <v>10000</v>
      </c>
      <c r="F161" s="3">
        <v>10000</v>
      </c>
      <c r="H161" s="3">
        <f>F161-D161</f>
        <v>0</v>
      </c>
    </row>
    <row r="162" spans="1:10" ht="12.75" customHeight="1" x14ac:dyDescent="0.2">
      <c r="A162" s="2">
        <v>1031</v>
      </c>
      <c r="B162" s="2">
        <v>5362</v>
      </c>
      <c r="C162" s="2" t="s">
        <v>188</v>
      </c>
      <c r="D162" s="3">
        <v>0</v>
      </c>
      <c r="F162" s="3">
        <v>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5365</v>
      </c>
      <c r="C163" s="2" t="s">
        <v>189</v>
      </c>
      <c r="D163" s="3">
        <v>0</v>
      </c>
      <c r="F163" s="3">
        <v>0</v>
      </c>
      <c r="H163" s="3">
        <f t="shared" si="4"/>
        <v>0</v>
      </c>
    </row>
    <row r="164" spans="1:10" s="4" customFormat="1" ht="12.75" customHeight="1" x14ac:dyDescent="0.2">
      <c r="A164" s="2">
        <v>1031</v>
      </c>
      <c r="B164" s="2">
        <v>6119</v>
      </c>
      <c r="C164" s="2" t="s">
        <v>200</v>
      </c>
      <c r="D164" s="3">
        <v>0</v>
      </c>
      <c r="E164" s="2"/>
      <c r="F164" s="3">
        <v>0</v>
      </c>
      <c r="G164" s="2"/>
      <c r="H164" s="3">
        <f t="shared" si="4"/>
        <v>0</v>
      </c>
      <c r="I164" s="2"/>
      <c r="J164" s="2"/>
    </row>
    <row r="165" spans="1:10" ht="12.75" customHeight="1" x14ac:dyDescent="0.2">
      <c r="A165" s="2">
        <v>1031</v>
      </c>
      <c r="B165" s="2">
        <v>6123</v>
      </c>
      <c r="C165" s="2" t="s">
        <v>85</v>
      </c>
      <c r="D165" s="3">
        <v>0</v>
      </c>
      <c r="F165" s="3">
        <v>0</v>
      </c>
      <c r="H165" s="3">
        <f t="shared" si="4"/>
        <v>0</v>
      </c>
      <c r="J165" s="18"/>
    </row>
    <row r="166" spans="1:10" ht="12.75" customHeight="1" x14ac:dyDescent="0.2">
      <c r="A166" s="4">
        <v>1031</v>
      </c>
      <c r="B166" s="4"/>
      <c r="C166" s="4" t="s">
        <v>33</v>
      </c>
      <c r="D166" s="10">
        <f>SUM(D146:D165)</f>
        <v>3205000</v>
      </c>
      <c r="E166" s="4" t="s">
        <v>18</v>
      </c>
      <c r="F166" s="10">
        <f>SUM(F146:F165)</f>
        <v>3205000</v>
      </c>
      <c r="G166" s="4" t="s">
        <v>18</v>
      </c>
      <c r="H166" s="10">
        <f>SUM(H146:H165)</f>
        <v>0</v>
      </c>
      <c r="I166" s="4" t="s">
        <v>18</v>
      </c>
      <c r="J166" s="19"/>
    </row>
    <row r="167" spans="1:10" ht="12.75" customHeight="1" x14ac:dyDescent="0.2">
      <c r="D167" s="3"/>
      <c r="F167" s="3"/>
      <c r="H167" s="3"/>
      <c r="J167" s="17"/>
    </row>
    <row r="168" spans="1:10" s="4" customFormat="1" ht="12.75" customHeight="1" x14ac:dyDescent="0.2">
      <c r="A168" s="2">
        <v>2212</v>
      </c>
      <c r="B168" s="2">
        <v>5139</v>
      </c>
      <c r="C168" s="2" t="s">
        <v>78</v>
      </c>
      <c r="D168" s="3">
        <v>40000</v>
      </c>
      <c r="E168" s="2"/>
      <c r="F168" s="3">
        <v>40000</v>
      </c>
      <c r="G168" s="2"/>
      <c r="H168" s="3">
        <f t="shared" ref="H168:H173" si="5">F168-D168</f>
        <v>0</v>
      </c>
      <c r="I168" s="2"/>
      <c r="J168" s="2"/>
    </row>
    <row r="169" spans="1:10" ht="12.75" customHeight="1" x14ac:dyDescent="0.2">
      <c r="A169" s="2">
        <v>2212</v>
      </c>
      <c r="B169" s="2">
        <v>5156</v>
      </c>
      <c r="C169" s="2" t="s">
        <v>79</v>
      </c>
      <c r="D169" s="3">
        <v>0</v>
      </c>
      <c r="F169" s="3">
        <v>0</v>
      </c>
      <c r="H169" s="3">
        <f t="shared" si="5"/>
        <v>0</v>
      </c>
    </row>
    <row r="170" spans="1:10" ht="12.75" customHeight="1" x14ac:dyDescent="0.2">
      <c r="A170" s="2">
        <v>2212</v>
      </c>
      <c r="B170" s="2">
        <v>5169</v>
      </c>
      <c r="C170" s="2" t="s">
        <v>82</v>
      </c>
      <c r="D170" s="3">
        <v>300000</v>
      </c>
      <c r="F170" s="3">
        <v>300000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5171</v>
      </c>
      <c r="C171" s="2" t="s">
        <v>83</v>
      </c>
      <c r="D171" s="3">
        <v>80000</v>
      </c>
      <c r="F171" s="3">
        <v>80000</v>
      </c>
      <c r="H171" s="3">
        <f>F171-D171</f>
        <v>0</v>
      </c>
    </row>
    <row r="172" spans="1:10" ht="12.75" customHeight="1" x14ac:dyDescent="0.2">
      <c r="A172" s="2">
        <v>2212</v>
      </c>
      <c r="B172" s="2">
        <v>6121</v>
      </c>
      <c r="C172" s="2" t="s">
        <v>86</v>
      </c>
      <c r="D172" s="3">
        <v>500000</v>
      </c>
      <c r="F172" s="3">
        <v>500000</v>
      </c>
      <c r="H172" s="3">
        <f t="shared" si="5"/>
        <v>0</v>
      </c>
    </row>
    <row r="173" spans="1:10" ht="12.75" customHeight="1" x14ac:dyDescent="0.2">
      <c r="A173" s="2">
        <v>2212</v>
      </c>
      <c r="B173" s="2">
        <v>6122</v>
      </c>
      <c r="C173" s="2" t="s">
        <v>87</v>
      </c>
      <c r="D173" s="3">
        <v>150000</v>
      </c>
      <c r="F173" s="3">
        <v>150000</v>
      </c>
      <c r="H173" s="3">
        <f t="shared" si="5"/>
        <v>0</v>
      </c>
    </row>
    <row r="174" spans="1:10" ht="12.75" customHeight="1" x14ac:dyDescent="0.2">
      <c r="A174" s="4">
        <v>2212</v>
      </c>
      <c r="B174" s="4"/>
      <c r="C174" s="4" t="s">
        <v>88</v>
      </c>
      <c r="D174" s="10">
        <f>SUM(D167:D173)</f>
        <v>1070000</v>
      </c>
      <c r="E174" s="4" t="s">
        <v>18</v>
      </c>
      <c r="F174" s="10">
        <f>SUM(F167:F173)</f>
        <v>1070000</v>
      </c>
      <c r="G174" s="4" t="s">
        <v>18</v>
      </c>
      <c r="H174" s="10">
        <f>SUM(H167:H173)</f>
        <v>0</v>
      </c>
      <c r="I174" s="4" t="s">
        <v>18</v>
      </c>
    </row>
    <row r="175" spans="1:10" ht="12.75" customHeight="1" x14ac:dyDescent="0.2">
      <c r="A175" s="4"/>
      <c r="B175" s="4"/>
      <c r="C175" s="4"/>
      <c r="D175" s="10"/>
      <c r="E175" s="4"/>
      <c r="F175" s="10"/>
      <c r="G175" s="4"/>
      <c r="H175" s="10"/>
      <c r="I175" s="4"/>
    </row>
    <row r="176" spans="1:10" ht="12.75" customHeight="1" x14ac:dyDescent="0.2">
      <c r="A176" s="14">
        <v>2219</v>
      </c>
      <c r="B176" s="2">
        <v>5171</v>
      </c>
      <c r="C176" s="2" t="s">
        <v>83</v>
      </c>
      <c r="D176" s="3">
        <v>0</v>
      </c>
      <c r="F176" s="3">
        <v>0</v>
      </c>
      <c r="H176" s="3">
        <f>F176-D176</f>
        <v>0</v>
      </c>
      <c r="I176" s="4"/>
    </row>
    <row r="177" spans="1:10" ht="12.75" customHeight="1" x14ac:dyDescent="0.2">
      <c r="A177" s="2">
        <v>2219</v>
      </c>
      <c r="B177" s="2">
        <v>6121</v>
      </c>
      <c r="C177" s="2" t="s">
        <v>86</v>
      </c>
      <c r="D177" s="3">
        <v>0</v>
      </c>
      <c r="F177" s="3">
        <v>0</v>
      </c>
      <c r="H177" s="3">
        <f>F177-D177</f>
        <v>0</v>
      </c>
    </row>
    <row r="178" spans="1:10" ht="12.75" customHeight="1" x14ac:dyDescent="0.2">
      <c r="A178" s="4">
        <v>2219</v>
      </c>
      <c r="B178" s="4"/>
      <c r="C178" s="4" t="s">
        <v>89</v>
      </c>
      <c r="D178" s="10">
        <f>SUM(D175:D177)</f>
        <v>0</v>
      </c>
      <c r="E178" s="4" t="s">
        <v>18</v>
      </c>
      <c r="F178" s="10">
        <f>SUM(F175:F177)</f>
        <v>0</v>
      </c>
      <c r="G178" s="4" t="s">
        <v>18</v>
      </c>
      <c r="H178" s="10">
        <f>SUM(H175:H177)</f>
        <v>0</v>
      </c>
      <c r="I178" s="4" t="s">
        <v>18</v>
      </c>
    </row>
    <row r="179" spans="1:10" ht="12.75" customHeight="1" x14ac:dyDescent="0.2">
      <c r="A179" s="4"/>
      <c r="B179" s="4"/>
      <c r="C179" s="4"/>
      <c r="D179" s="10"/>
      <c r="E179" s="4"/>
      <c r="F179" s="10"/>
      <c r="G179" s="4"/>
      <c r="H179" s="10"/>
      <c r="I179" s="4"/>
    </row>
    <row r="180" spans="1:10" ht="12.75" customHeight="1" x14ac:dyDescent="0.2">
      <c r="A180" s="2">
        <v>2221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2221</v>
      </c>
      <c r="B181" s="4"/>
      <c r="C181" s="4" t="s">
        <v>90</v>
      </c>
      <c r="D181" s="10">
        <f>SUM(D180:D180)</f>
        <v>0</v>
      </c>
      <c r="E181" s="4" t="s">
        <v>18</v>
      </c>
      <c r="F181" s="10">
        <f>SUM(F180:F180)</f>
        <v>0</v>
      </c>
      <c r="G181" s="4" t="s">
        <v>18</v>
      </c>
      <c r="H181" s="10">
        <f>SUM(H180:H180)</f>
        <v>0</v>
      </c>
      <c r="I181" s="4" t="s">
        <v>18</v>
      </c>
    </row>
    <row r="182" spans="1:10" ht="12.75" customHeight="1" x14ac:dyDescent="0.2"/>
    <row r="183" spans="1:10" ht="12.75" customHeight="1" x14ac:dyDescent="0.2">
      <c r="A183" s="2">
        <v>2310</v>
      </c>
      <c r="B183" s="2">
        <v>5021</v>
      </c>
      <c r="C183" s="2" t="s">
        <v>91</v>
      </c>
      <c r="D183" s="2">
        <v>0</v>
      </c>
      <c r="F183" s="2">
        <v>0</v>
      </c>
      <c r="H183" s="3">
        <f t="shared" ref="H183:H188" si="6">F183-D183</f>
        <v>0</v>
      </c>
    </row>
    <row r="184" spans="1:10" ht="12.75" customHeight="1" x14ac:dyDescent="0.2">
      <c r="A184" s="2">
        <v>2310</v>
      </c>
      <c r="B184" s="2">
        <v>5139</v>
      </c>
      <c r="C184" s="2" t="s">
        <v>92</v>
      </c>
      <c r="D184" s="3">
        <v>30000</v>
      </c>
      <c r="F184" s="3">
        <v>30000</v>
      </c>
      <c r="H184" s="3">
        <f t="shared" si="6"/>
        <v>0</v>
      </c>
    </row>
    <row r="185" spans="1:10" ht="12.75" customHeight="1" x14ac:dyDescent="0.2">
      <c r="A185" s="2">
        <v>2310</v>
      </c>
      <c r="B185" s="2">
        <v>5141</v>
      </c>
      <c r="C185" s="2" t="s">
        <v>93</v>
      </c>
      <c r="D185" s="3">
        <v>190000</v>
      </c>
      <c r="F185" s="3">
        <v>190000</v>
      </c>
      <c r="H185" s="3">
        <f t="shared" si="6"/>
        <v>0</v>
      </c>
    </row>
    <row r="186" spans="1:10" s="4" customFormat="1" ht="12.75" customHeight="1" x14ac:dyDescent="0.2">
      <c r="A186" s="2">
        <v>2310</v>
      </c>
      <c r="B186" s="2">
        <v>5169</v>
      </c>
      <c r="C186" s="2" t="s">
        <v>82</v>
      </c>
      <c r="D186" s="3">
        <v>0</v>
      </c>
      <c r="E186" s="2"/>
      <c r="F186" s="3">
        <v>0</v>
      </c>
      <c r="G186" s="2"/>
      <c r="H186" s="3">
        <f t="shared" si="6"/>
        <v>0</v>
      </c>
      <c r="I186" s="2"/>
      <c r="J186" s="2"/>
    </row>
    <row r="187" spans="1:10" ht="12.75" customHeight="1" x14ac:dyDescent="0.2">
      <c r="A187" s="2">
        <v>2310</v>
      </c>
      <c r="B187" s="2">
        <v>5171</v>
      </c>
      <c r="C187" s="2" t="s">
        <v>83</v>
      </c>
      <c r="D187" s="3">
        <v>110000</v>
      </c>
      <c r="F187" s="3">
        <v>110000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6121</v>
      </c>
      <c r="C188" s="2" t="s">
        <v>94</v>
      </c>
      <c r="D188" s="3">
        <v>120000</v>
      </c>
      <c r="F188" s="3">
        <v>120000</v>
      </c>
      <c r="H188" s="3">
        <f t="shared" si="6"/>
        <v>0</v>
      </c>
    </row>
    <row r="189" spans="1:10" ht="12.75" customHeight="1" x14ac:dyDescent="0.2">
      <c r="A189" s="20">
        <v>2310</v>
      </c>
      <c r="B189" s="4"/>
      <c r="C189" s="4" t="s">
        <v>95</v>
      </c>
      <c r="D189" s="10">
        <f>SUM(D183:D188)</f>
        <v>450000</v>
      </c>
      <c r="E189" s="4" t="s">
        <v>18</v>
      </c>
      <c r="F189" s="10">
        <f>SUM(F183:F188)</f>
        <v>450000</v>
      </c>
      <c r="G189" s="4" t="s">
        <v>18</v>
      </c>
      <c r="H189" s="10">
        <f>SUM(H183:H188)</f>
        <v>0</v>
      </c>
      <c r="I189" s="4" t="s">
        <v>18</v>
      </c>
    </row>
    <row r="190" spans="1:10" ht="12.75" customHeight="1" x14ac:dyDescent="0.2">
      <c r="A190" s="20"/>
    </row>
    <row r="191" spans="1:10" ht="12.75" customHeight="1" x14ac:dyDescent="0.2">
      <c r="A191" s="2">
        <v>2321</v>
      </c>
      <c r="B191" s="2">
        <v>5021</v>
      </c>
      <c r="C191" s="2" t="s">
        <v>91</v>
      </c>
      <c r="D191" s="3">
        <v>0</v>
      </c>
      <c r="E191" s="11"/>
      <c r="F191" s="3">
        <v>0</v>
      </c>
      <c r="G191" s="11"/>
      <c r="H191" s="3">
        <f>F191-D191</f>
        <v>0</v>
      </c>
      <c r="I191" s="11"/>
    </row>
    <row r="192" spans="1:10" ht="12.75" customHeight="1" x14ac:dyDescent="0.2">
      <c r="A192" s="2">
        <v>2321</v>
      </c>
      <c r="B192" s="2">
        <v>5169</v>
      </c>
      <c r="C192" s="2" t="s">
        <v>82</v>
      </c>
      <c r="D192" s="3">
        <v>0</v>
      </c>
      <c r="F192" s="3">
        <v>0</v>
      </c>
      <c r="H192" s="3">
        <f>F192-D192</f>
        <v>0</v>
      </c>
    </row>
    <row r="193" spans="1:10" s="4" customFormat="1" ht="12.75" customHeight="1" x14ac:dyDescent="0.2">
      <c r="A193" s="2">
        <v>2321</v>
      </c>
      <c r="B193" s="2">
        <v>5171</v>
      </c>
      <c r="C193" s="2" t="s">
        <v>83</v>
      </c>
      <c r="D193" s="3">
        <v>238000</v>
      </c>
      <c r="E193" s="2"/>
      <c r="F193" s="3">
        <v>238000</v>
      </c>
      <c r="G193" s="2"/>
      <c r="H193" s="3">
        <f>F193-D193</f>
        <v>0</v>
      </c>
      <c r="I193" s="2"/>
      <c r="J193" s="2" t="s">
        <v>0</v>
      </c>
    </row>
    <row r="194" spans="1:10" s="4" customFormat="1" ht="12.75" customHeight="1" x14ac:dyDescent="0.2">
      <c r="A194" s="2">
        <v>2321</v>
      </c>
      <c r="B194" s="2">
        <v>5362</v>
      </c>
      <c r="C194" s="2" t="s">
        <v>84</v>
      </c>
      <c r="D194" s="3">
        <v>0</v>
      </c>
      <c r="E194" s="2"/>
      <c r="F194" s="3">
        <v>0</v>
      </c>
      <c r="G194" s="2"/>
      <c r="H194" s="3">
        <f>F194-D194</f>
        <v>0</v>
      </c>
      <c r="I194" s="2"/>
      <c r="J194" s="2"/>
    </row>
    <row r="195" spans="1:10" s="4" customFormat="1" ht="12.75" customHeight="1" x14ac:dyDescent="0.2">
      <c r="A195" s="2">
        <v>2321</v>
      </c>
      <c r="B195" s="2">
        <v>6121</v>
      </c>
      <c r="C195" s="2" t="s">
        <v>86</v>
      </c>
      <c r="D195" s="3">
        <v>600000</v>
      </c>
      <c r="E195" s="2"/>
      <c r="F195" s="3">
        <v>600000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2321</v>
      </c>
      <c r="B196" s="4"/>
      <c r="C196" s="4" t="s">
        <v>96</v>
      </c>
      <c r="D196" s="10">
        <f>SUM(D190:D195)</f>
        <v>838000</v>
      </c>
      <c r="E196" s="4" t="s">
        <v>18</v>
      </c>
      <c r="F196" s="10">
        <f>SUM(F190:F195)</f>
        <v>838000</v>
      </c>
      <c r="G196" s="4" t="s">
        <v>18</v>
      </c>
      <c r="H196" s="10">
        <f>SUM(H190:H195)</f>
        <v>0</v>
      </c>
      <c r="I196" s="4" t="s">
        <v>18</v>
      </c>
    </row>
    <row r="197" spans="1:10" s="4" customFormat="1" ht="12.75" customHeight="1" x14ac:dyDescent="0.2">
      <c r="D197" s="10"/>
      <c r="F197" s="10"/>
      <c r="H197" s="10"/>
      <c r="J197" s="2"/>
    </row>
    <row r="198" spans="1:10" s="4" customFormat="1" ht="12.75" customHeight="1" x14ac:dyDescent="0.2">
      <c r="A198" s="2">
        <v>2339</v>
      </c>
      <c r="B198" s="2">
        <v>5169</v>
      </c>
      <c r="C198" s="2" t="s">
        <v>97</v>
      </c>
      <c r="D198" s="3">
        <v>0</v>
      </c>
      <c r="E198" s="2"/>
      <c r="F198" s="3">
        <v>0</v>
      </c>
      <c r="G198" s="2"/>
      <c r="H198" s="3">
        <f>F198-D198</f>
        <v>0</v>
      </c>
      <c r="I198" s="2"/>
      <c r="J198" s="2"/>
    </row>
    <row r="199" spans="1:10" s="4" customFormat="1" ht="12.75" customHeight="1" x14ac:dyDescent="0.2">
      <c r="A199" s="2">
        <v>2339</v>
      </c>
      <c r="B199" s="2">
        <v>5171</v>
      </c>
      <c r="C199" s="2" t="s">
        <v>83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4">
        <v>2339</v>
      </c>
      <c r="C200" s="4" t="s">
        <v>98</v>
      </c>
      <c r="D200" s="10">
        <f>SUM(D197:D199)</f>
        <v>0</v>
      </c>
      <c r="E200" s="4" t="s">
        <v>18</v>
      </c>
      <c r="F200" s="10">
        <f>SUM(F197:F199)</f>
        <v>0</v>
      </c>
      <c r="G200" s="4" t="s">
        <v>18</v>
      </c>
      <c r="H200" s="10">
        <f>SUM(H197:H199)</f>
        <v>0</v>
      </c>
      <c r="I200" s="4" t="s">
        <v>18</v>
      </c>
      <c r="J200" s="2"/>
    </row>
    <row r="201" spans="1:10" s="4" customFormat="1" ht="12.75" customHeight="1" x14ac:dyDescent="0.2">
      <c r="D201" s="10"/>
      <c r="F201" s="10"/>
      <c r="H201" s="10"/>
      <c r="J201" s="2"/>
    </row>
    <row r="202" spans="1:10" s="4" customFormat="1" ht="12.75" customHeight="1" x14ac:dyDescent="0.2">
      <c r="A202" s="2">
        <v>3111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ht="12.75" customHeight="1" x14ac:dyDescent="0.2">
      <c r="A203" s="4">
        <v>3111</v>
      </c>
      <c r="B203" s="4"/>
      <c r="C203" s="4" t="s">
        <v>100</v>
      </c>
      <c r="D203" s="10">
        <f>SUM(D201:D202)</f>
        <v>0</v>
      </c>
      <c r="E203" s="4" t="s">
        <v>18</v>
      </c>
      <c r="F203" s="10">
        <f>SUM(F201:F202)</f>
        <v>0</v>
      </c>
      <c r="G203" s="4" t="s">
        <v>18</v>
      </c>
      <c r="H203" s="10">
        <f>SUM(H201:H202)</f>
        <v>0</v>
      </c>
      <c r="I203" s="4" t="s">
        <v>18</v>
      </c>
    </row>
    <row r="204" spans="1:10" ht="12.75" customHeight="1" x14ac:dyDescent="0.2">
      <c r="A204" s="4"/>
      <c r="B204" s="4"/>
      <c r="C204" s="4"/>
      <c r="D204" s="10"/>
      <c r="E204" s="4"/>
      <c r="F204" s="10"/>
      <c r="G204" s="4"/>
      <c r="H204" s="10"/>
      <c r="I204" s="4"/>
    </row>
    <row r="205" spans="1:10" s="4" customFormat="1" ht="12.75" customHeight="1" x14ac:dyDescent="0.2">
      <c r="A205" s="2">
        <v>3113</v>
      </c>
      <c r="B205" s="2">
        <v>5137</v>
      </c>
      <c r="C205" s="2" t="s">
        <v>104</v>
      </c>
      <c r="D205" s="3">
        <v>50000</v>
      </c>
      <c r="E205" s="2"/>
      <c r="F205" s="3">
        <v>50000</v>
      </c>
      <c r="G205" s="2"/>
      <c r="H205" s="3">
        <f t="shared" ref="H205:H214" si="7">F205-D205</f>
        <v>0</v>
      </c>
      <c r="I205" s="2"/>
      <c r="J205" s="2"/>
    </row>
    <row r="206" spans="1:10" s="4" customFormat="1" ht="12.75" customHeight="1" x14ac:dyDescent="0.2">
      <c r="A206" s="2">
        <v>3113</v>
      </c>
      <c r="B206" s="2">
        <v>5139</v>
      </c>
      <c r="C206" s="2" t="s">
        <v>78</v>
      </c>
      <c r="D206" s="3">
        <v>12000</v>
      </c>
      <c r="E206" s="2"/>
      <c r="F206" s="3">
        <v>12000</v>
      </c>
      <c r="G206" s="2"/>
      <c r="H206" s="3">
        <f t="shared" si="7"/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5169</v>
      </c>
      <c r="C207" s="2" t="s">
        <v>82</v>
      </c>
      <c r="D207" s="3">
        <v>30000</v>
      </c>
      <c r="E207" s="2"/>
      <c r="F207" s="3">
        <v>30000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5175</v>
      </c>
      <c r="C209" s="2" t="s">
        <v>125</v>
      </c>
      <c r="D209" s="3">
        <v>0</v>
      </c>
      <c r="E209" s="2"/>
      <c r="F209" s="3">
        <v>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5194</v>
      </c>
      <c r="C210" s="2" t="s">
        <v>101</v>
      </c>
      <c r="D210" s="3">
        <v>0</v>
      </c>
      <c r="F210" s="3">
        <v>0</v>
      </c>
      <c r="H210" s="3">
        <f t="shared" si="7"/>
        <v>0</v>
      </c>
      <c r="J210" s="2"/>
    </row>
    <row r="211" spans="1:10" ht="12.75" customHeight="1" x14ac:dyDescent="0.2">
      <c r="A211" s="2">
        <v>3113</v>
      </c>
      <c r="B211" s="2">
        <v>5321</v>
      </c>
      <c r="C211" s="2" t="s">
        <v>210</v>
      </c>
      <c r="D211" s="3">
        <v>0</v>
      </c>
      <c r="F211" s="3">
        <v>0</v>
      </c>
      <c r="H211" s="3">
        <f>F211-D211</f>
        <v>0</v>
      </c>
      <c r="I211" s="4"/>
    </row>
    <row r="212" spans="1:10" ht="12.75" customHeight="1" x14ac:dyDescent="0.2">
      <c r="A212" s="2">
        <v>3113</v>
      </c>
      <c r="B212" s="2">
        <v>5331</v>
      </c>
      <c r="C212" s="2" t="s">
        <v>102</v>
      </c>
      <c r="D212" s="3">
        <v>1735000</v>
      </c>
      <c r="F212" s="3">
        <v>1735000</v>
      </c>
      <c r="H212" s="3">
        <f t="shared" si="7"/>
        <v>0</v>
      </c>
    </row>
    <row r="213" spans="1:10" s="4" customFormat="1" ht="12.75" customHeight="1" x14ac:dyDescent="0.2">
      <c r="A213" s="2">
        <v>3113</v>
      </c>
      <c r="B213" s="2">
        <v>6121</v>
      </c>
      <c r="C213" s="2" t="s">
        <v>94</v>
      </c>
      <c r="D213" s="3">
        <v>0</v>
      </c>
      <c r="E213" s="2"/>
      <c r="F213" s="3">
        <v>100000</v>
      </c>
      <c r="G213" s="2"/>
      <c r="H213" s="3">
        <f>F213-D213</f>
        <v>100000</v>
      </c>
      <c r="I213" s="2"/>
      <c r="J213" s="2" t="s">
        <v>259</v>
      </c>
    </row>
    <row r="214" spans="1:10" s="4" customFormat="1" ht="12.75" customHeight="1" x14ac:dyDescent="0.2">
      <c r="A214" s="2">
        <v>3113</v>
      </c>
      <c r="B214" s="2">
        <v>6122</v>
      </c>
      <c r="C214" s="2" t="s">
        <v>223</v>
      </c>
      <c r="D214" s="3">
        <v>0</v>
      </c>
      <c r="E214" s="2"/>
      <c r="F214" s="3">
        <v>0</v>
      </c>
      <c r="G214" s="2"/>
      <c r="H214" s="3">
        <f t="shared" si="7"/>
        <v>0</v>
      </c>
      <c r="I214" s="2"/>
      <c r="J214" s="2"/>
    </row>
    <row r="215" spans="1:10" s="4" customFormat="1" ht="12.75" customHeight="1" x14ac:dyDescent="0.2">
      <c r="A215" s="4">
        <v>3113</v>
      </c>
      <c r="C215" s="4" t="s">
        <v>103</v>
      </c>
      <c r="D215" s="10">
        <f>SUM(D204:D214)</f>
        <v>1827000</v>
      </c>
      <c r="E215" s="4" t="s">
        <v>18</v>
      </c>
      <c r="F215" s="10">
        <f>SUM(F204:F214)</f>
        <v>1927000</v>
      </c>
      <c r="G215" s="4" t="s">
        <v>18</v>
      </c>
      <c r="H215" s="10">
        <f>SUM(H204:H214)</f>
        <v>100000</v>
      </c>
      <c r="I215" s="2" t="s">
        <v>18</v>
      </c>
      <c r="J215" s="2"/>
    </row>
    <row r="216" spans="1:10" s="4" customFormat="1" ht="12.75" customHeight="1" x14ac:dyDescent="0.2">
      <c r="D216" s="3"/>
      <c r="E216" s="2"/>
      <c r="F216" s="3"/>
      <c r="G216" s="2"/>
      <c r="H216" s="3"/>
      <c r="I216" s="2"/>
      <c r="J216" s="2"/>
    </row>
    <row r="217" spans="1:10" s="4" customFormat="1" ht="12.75" customHeight="1" x14ac:dyDescent="0.2">
      <c r="A217" s="2">
        <v>3119</v>
      </c>
      <c r="B217" s="2">
        <v>5137</v>
      </c>
      <c r="C217" s="2" t="s">
        <v>104</v>
      </c>
      <c r="D217" s="3">
        <v>0</v>
      </c>
      <c r="E217" s="2"/>
      <c r="F217" s="3">
        <v>0</v>
      </c>
      <c r="G217" s="2"/>
      <c r="H217" s="3">
        <f t="shared" ref="H217:H226" si="8">F217-D217</f>
        <v>0</v>
      </c>
      <c r="I217" s="2"/>
      <c r="J217" s="2"/>
    </row>
    <row r="218" spans="1:10" s="4" customFormat="1" ht="12.75" customHeight="1" x14ac:dyDescent="0.2">
      <c r="A218" s="2">
        <v>3119</v>
      </c>
      <c r="B218" s="2">
        <v>5139</v>
      </c>
      <c r="C218" s="2" t="s">
        <v>92</v>
      </c>
      <c r="D218" s="3">
        <v>0</v>
      </c>
      <c r="E218" s="2"/>
      <c r="F218" s="3">
        <v>0</v>
      </c>
      <c r="G218" s="2"/>
      <c r="H218" s="3">
        <f t="shared" si="8"/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5141</v>
      </c>
      <c r="C219" s="2" t="s">
        <v>93</v>
      </c>
      <c r="D219" s="3">
        <v>63000</v>
      </c>
      <c r="E219" s="2"/>
      <c r="F219" s="3">
        <v>63000</v>
      </c>
      <c r="G219" s="2"/>
      <c r="H219" s="3">
        <f t="shared" si="8"/>
        <v>0</v>
      </c>
      <c r="I219" s="2"/>
      <c r="J219" s="2"/>
    </row>
    <row r="220" spans="1:10" ht="12.75" customHeight="1" x14ac:dyDescent="0.2">
      <c r="A220" s="2">
        <v>3119</v>
      </c>
      <c r="B220" s="2">
        <v>5163</v>
      </c>
      <c r="C220" s="2" t="s">
        <v>80</v>
      </c>
      <c r="D220" s="3">
        <v>0</v>
      </c>
      <c r="F220" s="3">
        <v>0</v>
      </c>
      <c r="H220" s="3">
        <f t="shared" si="8"/>
        <v>0</v>
      </c>
    </row>
    <row r="221" spans="1:10" ht="12.75" customHeight="1" x14ac:dyDescent="0.2">
      <c r="A221" s="2">
        <v>3119</v>
      </c>
      <c r="B221" s="2">
        <v>5165</v>
      </c>
      <c r="C221" s="2" t="s">
        <v>105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5169</v>
      </c>
      <c r="C222" s="2" t="s">
        <v>82</v>
      </c>
      <c r="D222" s="3">
        <v>8000</v>
      </c>
      <c r="F222" s="3">
        <v>8000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5171</v>
      </c>
      <c r="C223" s="2" t="s">
        <v>83</v>
      </c>
      <c r="D223" s="3">
        <v>20000</v>
      </c>
      <c r="F223" s="3">
        <v>20000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5331</v>
      </c>
      <c r="C224" s="2" t="s">
        <v>102</v>
      </c>
      <c r="D224" s="3">
        <v>0</v>
      </c>
      <c r="E224" s="4"/>
      <c r="F224" s="3">
        <v>0</v>
      </c>
      <c r="G224" s="4"/>
      <c r="H224" s="3">
        <f t="shared" si="8"/>
        <v>0</v>
      </c>
      <c r="I224" s="4"/>
    </row>
    <row r="225" spans="1:10" ht="12.75" customHeight="1" x14ac:dyDescent="0.2">
      <c r="A225" s="2">
        <v>3119</v>
      </c>
      <c r="B225" s="2">
        <v>5336</v>
      </c>
      <c r="C225" s="2" t="s">
        <v>201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6121</v>
      </c>
      <c r="C226" s="2" t="s">
        <v>86</v>
      </c>
      <c r="D226" s="3">
        <v>0</v>
      </c>
      <c r="F226" s="3">
        <v>0</v>
      </c>
      <c r="H226" s="3">
        <f t="shared" si="8"/>
        <v>0</v>
      </c>
    </row>
    <row r="227" spans="1:10" ht="12.75" customHeight="1" x14ac:dyDescent="0.2">
      <c r="A227" s="4">
        <v>3119</v>
      </c>
      <c r="B227" s="4"/>
      <c r="C227" s="4" t="s">
        <v>106</v>
      </c>
      <c r="D227" s="10">
        <f>SUM(D216:D226)</f>
        <v>91000</v>
      </c>
      <c r="E227" s="4" t="s">
        <v>18</v>
      </c>
      <c r="F227" s="10">
        <f>SUM(F216:F226)</f>
        <v>91000</v>
      </c>
      <c r="G227" s="4" t="s">
        <v>18</v>
      </c>
      <c r="H227" s="10">
        <f>SUM(H216:H226)</f>
        <v>0</v>
      </c>
      <c r="I227" s="4" t="s">
        <v>18</v>
      </c>
    </row>
    <row r="228" spans="1:10" ht="12.75" customHeight="1" x14ac:dyDescent="0.2">
      <c r="A228" s="4"/>
      <c r="B228" s="4"/>
      <c r="C228" s="4"/>
      <c r="D228" s="10"/>
      <c r="E228" s="4"/>
      <c r="F228" s="10"/>
      <c r="G228" s="4"/>
      <c r="H228" s="10"/>
      <c r="I228" s="4"/>
    </row>
    <row r="229" spans="1:10" ht="12.75" customHeight="1" x14ac:dyDescent="0.2">
      <c r="A229" s="2">
        <v>3299</v>
      </c>
      <c r="B229" s="2">
        <v>5336</v>
      </c>
      <c r="C229" s="2" t="s">
        <v>107</v>
      </c>
      <c r="D229" s="3">
        <v>0</v>
      </c>
      <c r="F229" s="3">
        <v>0</v>
      </c>
      <c r="H229" s="3">
        <f>F229-D230</f>
        <v>0</v>
      </c>
    </row>
    <row r="230" spans="1:10" ht="12.75" customHeight="1" x14ac:dyDescent="0.2">
      <c r="A230" s="4">
        <v>3299</v>
      </c>
      <c r="B230" s="4"/>
      <c r="C230" s="4" t="s">
        <v>108</v>
      </c>
      <c r="D230" s="10">
        <f>SUM(D228:D229)</f>
        <v>0</v>
      </c>
      <c r="E230" s="4" t="s">
        <v>18</v>
      </c>
      <c r="F230" s="10">
        <f>SUM(F228:F229)</f>
        <v>0</v>
      </c>
      <c r="G230" s="4" t="s">
        <v>18</v>
      </c>
      <c r="H230" s="10">
        <f>SUM(H228:H229)</f>
        <v>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3314</v>
      </c>
      <c r="B232" s="2">
        <v>5011</v>
      </c>
      <c r="C232" s="2" t="s">
        <v>109</v>
      </c>
      <c r="D232" s="3">
        <v>330000</v>
      </c>
      <c r="F232" s="3">
        <v>330000</v>
      </c>
      <c r="H232" s="3">
        <f t="shared" ref="H232:H249" si="9">F232-D232</f>
        <v>0</v>
      </c>
    </row>
    <row r="233" spans="1:10" ht="12.75" customHeight="1" x14ac:dyDescent="0.2">
      <c r="A233" s="2">
        <v>3314</v>
      </c>
      <c r="B233" s="2">
        <v>5021</v>
      </c>
      <c r="C233" s="2" t="s">
        <v>72</v>
      </c>
      <c r="D233" s="3">
        <v>0</v>
      </c>
      <c r="F233" s="3">
        <v>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5031</v>
      </c>
      <c r="C234" s="2" t="s">
        <v>73</v>
      </c>
      <c r="D234" s="3">
        <v>86400</v>
      </c>
      <c r="F234" s="3">
        <v>86400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5032</v>
      </c>
      <c r="C235" s="2" t="s">
        <v>74</v>
      </c>
      <c r="D235" s="3">
        <v>30400</v>
      </c>
      <c r="F235" s="3">
        <v>30400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5041</v>
      </c>
      <c r="C236" s="2" t="s">
        <v>234</v>
      </c>
      <c r="D236" s="3">
        <v>100</v>
      </c>
      <c r="F236" s="3">
        <v>100</v>
      </c>
      <c r="H236" s="3">
        <f t="shared" ref="H236" si="10">F236-D236</f>
        <v>0</v>
      </c>
    </row>
    <row r="237" spans="1:10" s="4" customFormat="1" ht="12.75" customHeight="1" x14ac:dyDescent="0.2">
      <c r="A237" s="2">
        <v>3314</v>
      </c>
      <c r="B237" s="2">
        <v>5136</v>
      </c>
      <c r="C237" s="2" t="s">
        <v>110</v>
      </c>
      <c r="D237" s="3">
        <v>140000</v>
      </c>
      <c r="E237" s="2"/>
      <c r="F237" s="3">
        <v>140000</v>
      </c>
      <c r="G237" s="2"/>
      <c r="H237" s="3">
        <f t="shared" si="9"/>
        <v>0</v>
      </c>
      <c r="I237" s="2"/>
      <c r="J237" s="2"/>
    </row>
    <row r="238" spans="1:10" s="4" customFormat="1" ht="12.75" customHeight="1" x14ac:dyDescent="0.2">
      <c r="A238" s="2">
        <v>3314</v>
      </c>
      <c r="B238" s="2">
        <v>5137</v>
      </c>
      <c r="C238" s="2" t="s">
        <v>77</v>
      </c>
      <c r="D238" s="3">
        <v>6000</v>
      </c>
      <c r="E238" s="2"/>
      <c r="F238" s="3">
        <v>6000</v>
      </c>
      <c r="G238" s="2"/>
      <c r="H238" s="3">
        <f t="shared" si="9"/>
        <v>0</v>
      </c>
      <c r="I238" s="2"/>
      <c r="J238" s="2"/>
    </row>
    <row r="239" spans="1:10" ht="12.75" customHeight="1" x14ac:dyDescent="0.2">
      <c r="A239" s="2">
        <v>3314</v>
      </c>
      <c r="B239" s="2">
        <v>5139</v>
      </c>
      <c r="C239" s="2" t="s">
        <v>78</v>
      </c>
      <c r="D239" s="3">
        <v>30000</v>
      </c>
      <c r="F239" s="3">
        <v>30000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5154</v>
      </c>
      <c r="C240" s="2" t="s">
        <v>111</v>
      </c>
      <c r="D240" s="3">
        <v>260000</v>
      </c>
      <c r="F240" s="3">
        <v>260000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5161</v>
      </c>
      <c r="C241" s="2" t="s">
        <v>112</v>
      </c>
      <c r="D241" s="3">
        <v>1000</v>
      </c>
      <c r="F241" s="3">
        <v>1000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5162</v>
      </c>
      <c r="C242" s="2" t="s">
        <v>113</v>
      </c>
      <c r="D242" s="3">
        <v>15000</v>
      </c>
      <c r="F242" s="3">
        <v>15000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5163</v>
      </c>
      <c r="C243" s="2" t="s">
        <v>80</v>
      </c>
      <c r="D243" s="3">
        <v>0</v>
      </c>
      <c r="F243" s="3">
        <v>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5168</v>
      </c>
      <c r="C244" s="2" t="s">
        <v>162</v>
      </c>
      <c r="D244" s="3">
        <v>0</v>
      </c>
      <c r="F244" s="3">
        <v>30000</v>
      </c>
      <c r="H244" s="3">
        <f t="shared" si="9"/>
        <v>30000</v>
      </c>
      <c r="J244" s="2" t="s">
        <v>257</v>
      </c>
    </row>
    <row r="245" spans="1:10" ht="12.75" customHeight="1" x14ac:dyDescent="0.2">
      <c r="A245" s="2">
        <v>3314</v>
      </c>
      <c r="B245" s="2">
        <v>5169</v>
      </c>
      <c r="C245" s="2" t="s">
        <v>97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5171</v>
      </c>
      <c r="C246" s="2" t="s">
        <v>83</v>
      </c>
      <c r="D246" s="3">
        <v>10000</v>
      </c>
      <c r="F246" s="3">
        <v>10000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5172</v>
      </c>
      <c r="C247" s="2" t="s">
        <v>114</v>
      </c>
      <c r="D247" s="3">
        <v>20000</v>
      </c>
      <c r="F247" s="3">
        <v>20000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5173</v>
      </c>
      <c r="C248" s="2" t="s">
        <v>115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5175</v>
      </c>
      <c r="C249" s="2" t="s">
        <v>116</v>
      </c>
      <c r="D249" s="3">
        <v>2500</v>
      </c>
      <c r="F249" s="3">
        <v>2500</v>
      </c>
      <c r="H249" s="3">
        <f t="shared" si="9"/>
        <v>0</v>
      </c>
    </row>
    <row r="250" spans="1:10" ht="12.75" customHeight="1" x14ac:dyDescent="0.2">
      <c r="A250" s="4">
        <v>3314</v>
      </c>
      <c r="B250" s="4"/>
      <c r="C250" s="4" t="s">
        <v>117</v>
      </c>
      <c r="D250" s="10">
        <f>SUM(D232:D249)</f>
        <v>947400</v>
      </c>
      <c r="E250" s="4" t="s">
        <v>18</v>
      </c>
      <c r="F250" s="10">
        <f>SUM(F232:F249)</f>
        <v>977400</v>
      </c>
      <c r="G250" s="4" t="s">
        <v>18</v>
      </c>
      <c r="H250" s="10">
        <f>SUM(H232:H249)</f>
        <v>30000</v>
      </c>
      <c r="I250" s="4" t="s">
        <v>18</v>
      </c>
    </row>
    <row r="251" spans="1:10" ht="12.75" customHeight="1" x14ac:dyDescent="0.2">
      <c r="D251" s="3"/>
      <c r="F251" s="3"/>
      <c r="H251" s="3"/>
    </row>
    <row r="252" spans="1:10" ht="12.75" customHeight="1" x14ac:dyDescent="0.2">
      <c r="A252" s="2">
        <v>3319</v>
      </c>
      <c r="B252" s="2">
        <v>5021</v>
      </c>
      <c r="C252" s="2" t="s">
        <v>72</v>
      </c>
      <c r="D252" s="3">
        <v>36000</v>
      </c>
      <c r="F252" s="3">
        <v>36000</v>
      </c>
      <c r="H252" s="3">
        <f t="shared" ref="H252:H258" si="11">F252-D252</f>
        <v>0</v>
      </c>
      <c r="J252" s="14"/>
    </row>
    <row r="253" spans="1:10" ht="12.75" customHeight="1" x14ac:dyDescent="0.2">
      <c r="A253" s="2">
        <v>3319</v>
      </c>
      <c r="B253" s="2">
        <v>5137</v>
      </c>
      <c r="C253" s="2" t="s">
        <v>77</v>
      </c>
      <c r="D253" s="3">
        <v>0</v>
      </c>
      <c r="F253" s="3">
        <v>0</v>
      </c>
      <c r="H253" s="3">
        <f t="shared" ref="H253" si="12">F253-D253</f>
        <v>0</v>
      </c>
      <c r="J253" s="14"/>
    </row>
    <row r="254" spans="1:10" ht="12.75" customHeight="1" x14ac:dyDescent="0.2">
      <c r="A254" s="2">
        <v>3319</v>
      </c>
      <c r="B254" s="2">
        <v>5139</v>
      </c>
      <c r="C254" s="2" t="s">
        <v>78</v>
      </c>
      <c r="D254" s="3">
        <v>2000</v>
      </c>
      <c r="F254" s="3">
        <v>2000</v>
      </c>
      <c r="H254" s="3">
        <f t="shared" si="11"/>
        <v>0</v>
      </c>
    </row>
    <row r="255" spans="1:10" ht="12.75" customHeight="1" x14ac:dyDescent="0.2">
      <c r="A255" s="2">
        <v>3319</v>
      </c>
      <c r="B255" s="2">
        <v>5167</v>
      </c>
      <c r="C255" s="2" t="s">
        <v>118</v>
      </c>
      <c r="D255" s="3">
        <v>0</v>
      </c>
      <c r="F255" s="3">
        <v>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5169</v>
      </c>
      <c r="C256" s="2" t="s">
        <v>119</v>
      </c>
      <c r="D256" s="3">
        <v>20000</v>
      </c>
      <c r="F256" s="3">
        <v>70000</v>
      </c>
      <c r="H256" s="3">
        <f t="shared" si="11"/>
        <v>50000</v>
      </c>
      <c r="J256" s="2" t="s">
        <v>249</v>
      </c>
    </row>
    <row r="257" spans="1:10" ht="12.75" customHeight="1" x14ac:dyDescent="0.2">
      <c r="A257" s="2">
        <v>3319</v>
      </c>
      <c r="B257" s="2">
        <v>5173</v>
      </c>
      <c r="C257" s="2" t="s">
        <v>115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5175</v>
      </c>
      <c r="C258" s="2" t="s">
        <v>125</v>
      </c>
      <c r="D258" s="3">
        <v>35000</v>
      </c>
      <c r="F258" s="3">
        <v>35000</v>
      </c>
      <c r="H258" s="3">
        <f t="shared" si="11"/>
        <v>0</v>
      </c>
    </row>
    <row r="259" spans="1:10" ht="12.75" customHeight="1" x14ac:dyDescent="0.2">
      <c r="A259" s="4">
        <v>3319</v>
      </c>
      <c r="C259" s="4" t="s">
        <v>228</v>
      </c>
      <c r="D259" s="10">
        <f>SUM(D251:D258)</f>
        <v>93000</v>
      </c>
      <c r="E259" s="2" t="s">
        <v>18</v>
      </c>
      <c r="F259" s="10">
        <f>SUM(F251:F258)</f>
        <v>143000</v>
      </c>
      <c r="G259" s="2" t="s">
        <v>18</v>
      </c>
      <c r="H259" s="10">
        <f>SUM(H251:H258)</f>
        <v>50000</v>
      </c>
      <c r="I259" s="2" t="s">
        <v>18</v>
      </c>
    </row>
    <row r="260" spans="1:10" ht="12.75" customHeight="1" x14ac:dyDescent="0.2">
      <c r="A260" s="4"/>
      <c r="C260" s="4"/>
      <c r="D260" s="10"/>
      <c r="F260" s="10"/>
      <c r="H260" s="10"/>
    </row>
    <row r="261" spans="1:10" ht="12.75" customHeight="1" x14ac:dyDescent="0.2">
      <c r="A261" s="2">
        <v>3341</v>
      </c>
      <c r="B261" s="2">
        <v>5169</v>
      </c>
      <c r="C261" s="2" t="s">
        <v>97</v>
      </c>
      <c r="D261" s="3">
        <v>111000</v>
      </c>
      <c r="F261" s="3">
        <v>111000</v>
      </c>
      <c r="H261" s="3">
        <f>F261-D261</f>
        <v>0</v>
      </c>
    </row>
    <row r="262" spans="1:10" ht="12.75" customHeight="1" x14ac:dyDescent="0.2">
      <c r="A262" s="2">
        <v>3341</v>
      </c>
      <c r="B262" s="2">
        <v>5171</v>
      </c>
      <c r="C262" s="2" t="s">
        <v>83</v>
      </c>
      <c r="D262" s="3">
        <v>30000</v>
      </c>
      <c r="F262" s="3">
        <v>30000</v>
      </c>
      <c r="H262" s="3">
        <f>F262-D262</f>
        <v>0</v>
      </c>
    </row>
    <row r="263" spans="1:10" ht="12.75" customHeight="1" x14ac:dyDescent="0.2">
      <c r="A263" s="2">
        <v>3341</v>
      </c>
      <c r="B263" s="2">
        <v>6121</v>
      </c>
      <c r="C263" s="2" t="s">
        <v>99</v>
      </c>
      <c r="D263" s="3">
        <v>0</v>
      </c>
      <c r="F263" s="3">
        <v>0</v>
      </c>
      <c r="H263" s="3">
        <f>F263-D263</f>
        <v>0</v>
      </c>
    </row>
    <row r="264" spans="1:10" ht="12.75" customHeight="1" x14ac:dyDescent="0.2">
      <c r="A264" s="2">
        <v>3341</v>
      </c>
      <c r="B264" s="2">
        <v>6122</v>
      </c>
      <c r="C264" s="2" t="s">
        <v>87</v>
      </c>
      <c r="D264" s="3">
        <v>0</v>
      </c>
      <c r="F264" s="3">
        <v>0</v>
      </c>
      <c r="H264" s="3">
        <f>F264-D264</f>
        <v>0</v>
      </c>
    </row>
    <row r="265" spans="1:10" ht="12.75" customHeight="1" x14ac:dyDescent="0.2">
      <c r="A265" s="4">
        <v>3341</v>
      </c>
      <c r="C265" s="4" t="s">
        <v>120</v>
      </c>
      <c r="D265" s="10">
        <f>SUM(D260:D264)</f>
        <v>141000</v>
      </c>
      <c r="E265" s="2" t="s">
        <v>18</v>
      </c>
      <c r="F265" s="10">
        <f>SUM(F260:F264)</f>
        <v>141000</v>
      </c>
      <c r="G265" s="2" t="s">
        <v>18</v>
      </c>
      <c r="H265" s="10">
        <f>SUM(H260:H264)</f>
        <v>0</v>
      </c>
      <c r="I265" s="2" t="s">
        <v>18</v>
      </c>
    </row>
    <row r="266" spans="1:10" s="4" customFormat="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s="4" customFormat="1" ht="12.75" customHeight="1" x14ac:dyDescent="0.2">
      <c r="A267" s="2">
        <v>3392</v>
      </c>
      <c r="B267" s="2">
        <v>5011</v>
      </c>
      <c r="C267" s="2" t="s">
        <v>71</v>
      </c>
      <c r="D267" s="3">
        <v>0</v>
      </c>
      <c r="E267" s="2"/>
      <c r="F267" s="3">
        <v>0</v>
      </c>
      <c r="G267" s="2"/>
      <c r="H267" s="3">
        <f t="shared" ref="H267:H280" si="13">F267-D267</f>
        <v>0</v>
      </c>
      <c r="I267" s="2"/>
      <c r="J267" s="2"/>
    </row>
    <row r="268" spans="1:10" ht="12.75" customHeight="1" x14ac:dyDescent="0.2">
      <c r="A268" s="2">
        <v>3392</v>
      </c>
      <c r="B268" s="2">
        <v>5021</v>
      </c>
      <c r="C268" s="2" t="s">
        <v>72</v>
      </c>
      <c r="D268" s="3">
        <v>0</v>
      </c>
      <c r="F268" s="3">
        <v>0</v>
      </c>
      <c r="H268" s="3">
        <f t="shared" si="13"/>
        <v>0</v>
      </c>
    </row>
    <row r="269" spans="1:10" ht="12.75" customHeight="1" x14ac:dyDescent="0.2">
      <c r="A269" s="2">
        <v>3392</v>
      </c>
      <c r="B269" s="2">
        <v>5031</v>
      </c>
      <c r="C269" s="2" t="s">
        <v>73</v>
      </c>
      <c r="D269" s="3">
        <v>0</v>
      </c>
      <c r="F269" s="3">
        <v>0</v>
      </c>
      <c r="H269" s="3">
        <f t="shared" si="13"/>
        <v>0</v>
      </c>
    </row>
    <row r="270" spans="1:10" ht="12.75" customHeight="1" x14ac:dyDescent="0.2">
      <c r="A270" s="2">
        <v>3392</v>
      </c>
      <c r="B270" s="2">
        <v>5032</v>
      </c>
      <c r="C270" s="2" t="s">
        <v>74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5132</v>
      </c>
      <c r="C271" s="2" t="s">
        <v>75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5137</v>
      </c>
      <c r="C272" s="2" t="s">
        <v>169</v>
      </c>
      <c r="D272" s="3">
        <v>40000</v>
      </c>
      <c r="F272" s="3">
        <v>40000</v>
      </c>
      <c r="H272" s="3">
        <f>F272-D272</f>
        <v>0</v>
      </c>
    </row>
    <row r="273" spans="1:10" ht="12.75" customHeight="1" x14ac:dyDescent="0.2">
      <c r="A273" s="2">
        <v>3392</v>
      </c>
      <c r="B273" s="2">
        <v>5139</v>
      </c>
      <c r="C273" s="2" t="s">
        <v>78</v>
      </c>
      <c r="D273" s="3">
        <v>20000</v>
      </c>
      <c r="F273" s="3">
        <v>20000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5144</v>
      </c>
      <c r="C274" s="2" t="s">
        <v>93</v>
      </c>
      <c r="D274" s="3">
        <v>40000</v>
      </c>
      <c r="F274" s="3">
        <v>40000</v>
      </c>
      <c r="H274" s="3">
        <f t="shared" si="13"/>
        <v>0</v>
      </c>
    </row>
    <row r="275" spans="1:10" s="4" customFormat="1" ht="12.75" customHeight="1" x14ac:dyDescent="0.2">
      <c r="A275" s="2">
        <v>3392</v>
      </c>
      <c r="B275" s="2">
        <v>5151</v>
      </c>
      <c r="C275" s="2" t="s">
        <v>121</v>
      </c>
      <c r="D275" s="3">
        <v>50000</v>
      </c>
      <c r="E275" s="2"/>
      <c r="F275" s="3">
        <v>50000</v>
      </c>
      <c r="G275" s="2"/>
      <c r="H275" s="3">
        <f t="shared" si="13"/>
        <v>0</v>
      </c>
      <c r="I275" s="2"/>
      <c r="J275" s="2"/>
    </row>
    <row r="276" spans="1:10" s="4" customFormat="1" ht="12.75" customHeight="1" x14ac:dyDescent="0.2">
      <c r="A276" s="2">
        <v>3392</v>
      </c>
      <c r="B276" s="2">
        <v>5154</v>
      </c>
      <c r="C276" s="2" t="s">
        <v>111</v>
      </c>
      <c r="D276" s="3">
        <v>115000</v>
      </c>
      <c r="E276" s="2"/>
      <c r="F276" s="3">
        <v>115000</v>
      </c>
      <c r="G276" s="2"/>
      <c r="H276" s="3">
        <f t="shared" si="13"/>
        <v>0</v>
      </c>
      <c r="I276" s="2"/>
      <c r="J276" s="2"/>
    </row>
    <row r="277" spans="1:10" ht="12.75" customHeight="1" x14ac:dyDescent="0.2">
      <c r="A277" s="2">
        <v>3392</v>
      </c>
      <c r="B277" s="2">
        <v>5155</v>
      </c>
      <c r="C277" s="2" t="s">
        <v>122</v>
      </c>
      <c r="D277" s="3">
        <v>260000</v>
      </c>
      <c r="F277" s="3">
        <v>260000</v>
      </c>
      <c r="H277" s="23">
        <f t="shared" si="13"/>
        <v>0</v>
      </c>
      <c r="I277" s="24"/>
    </row>
    <row r="278" spans="1:10" ht="12.75" customHeight="1" x14ac:dyDescent="0.2">
      <c r="A278" s="2">
        <v>3392</v>
      </c>
      <c r="B278" s="2">
        <v>5169</v>
      </c>
      <c r="C278" s="2" t="s">
        <v>119</v>
      </c>
      <c r="D278" s="3">
        <v>130000</v>
      </c>
      <c r="F278" s="3">
        <v>130000</v>
      </c>
      <c r="H278" s="3">
        <f t="shared" si="13"/>
        <v>0</v>
      </c>
    </row>
    <row r="279" spans="1:10" s="4" customFormat="1" ht="12.75" customHeight="1" x14ac:dyDescent="0.2">
      <c r="A279" s="2">
        <v>3392</v>
      </c>
      <c r="B279" s="2">
        <v>5171</v>
      </c>
      <c r="C279" s="2" t="s">
        <v>83</v>
      </c>
      <c r="D279" s="3">
        <v>0</v>
      </c>
      <c r="E279" s="2"/>
      <c r="F279" s="3">
        <v>30000</v>
      </c>
      <c r="G279" s="2"/>
      <c r="H279" s="3">
        <f>F279-D279</f>
        <v>30000</v>
      </c>
      <c r="I279" s="2"/>
      <c r="J279" s="2" t="s">
        <v>253</v>
      </c>
    </row>
    <row r="280" spans="1:10" s="4" customFormat="1" ht="12.75" customHeight="1" x14ac:dyDescent="0.2">
      <c r="A280" s="2">
        <v>3392</v>
      </c>
      <c r="B280" s="2">
        <v>5194</v>
      </c>
      <c r="C280" s="2" t="s">
        <v>101</v>
      </c>
      <c r="D280" s="3">
        <v>0</v>
      </c>
      <c r="E280" s="2"/>
      <c r="F280" s="3">
        <v>0</v>
      </c>
      <c r="G280" s="2"/>
      <c r="H280" s="3">
        <f t="shared" si="13"/>
        <v>0</v>
      </c>
      <c r="I280" s="2"/>
      <c r="J280" s="2"/>
    </row>
    <row r="281" spans="1:10" s="4" customFormat="1" ht="12.75" customHeight="1" x14ac:dyDescent="0.2">
      <c r="A281" s="2">
        <v>3392</v>
      </c>
      <c r="B281" s="2">
        <v>6121</v>
      </c>
      <c r="C281" s="2" t="s">
        <v>94</v>
      </c>
      <c r="D281" s="3">
        <v>0</v>
      </c>
      <c r="E281" s="2"/>
      <c r="F281" s="3">
        <v>0</v>
      </c>
      <c r="G281" s="2"/>
      <c r="H281" s="3">
        <f>F281-D281</f>
        <v>0</v>
      </c>
      <c r="I281" s="2"/>
      <c r="J281" s="2"/>
    </row>
    <row r="282" spans="1:10" s="4" customFormat="1" ht="12.75" customHeight="1" x14ac:dyDescent="0.2">
      <c r="A282" s="2">
        <v>3392</v>
      </c>
      <c r="B282" s="2">
        <v>6122</v>
      </c>
      <c r="C282" s="2" t="s">
        <v>140</v>
      </c>
      <c r="D282" s="3">
        <v>0</v>
      </c>
      <c r="E282" s="2"/>
      <c r="F282" s="3">
        <v>0</v>
      </c>
      <c r="G282" s="2"/>
      <c r="H282" s="3">
        <f>F282-D282</f>
        <v>0</v>
      </c>
      <c r="I282" s="2"/>
      <c r="J282" s="2"/>
    </row>
    <row r="283" spans="1:10" s="4" customFormat="1" ht="12.75" customHeight="1" x14ac:dyDescent="0.2">
      <c r="A283" s="4">
        <v>3392</v>
      </c>
      <c r="C283" s="4" t="s">
        <v>123</v>
      </c>
      <c r="D283" s="10">
        <f>SUM(D266:D282)</f>
        <v>655000</v>
      </c>
      <c r="E283" s="4" t="s">
        <v>18</v>
      </c>
      <c r="F283" s="10">
        <f>SUM(F266:F282)</f>
        <v>685000</v>
      </c>
      <c r="G283" s="4" t="s">
        <v>18</v>
      </c>
      <c r="H283" s="10">
        <f>SUM(H266:H282)</f>
        <v>30000</v>
      </c>
      <c r="I283" s="4" t="s">
        <v>18</v>
      </c>
      <c r="J283" s="2"/>
    </row>
    <row r="284" spans="1:10" s="4" customFormat="1" ht="12.75" customHeight="1" x14ac:dyDescent="0.2">
      <c r="D284" s="10"/>
      <c r="F284" s="10"/>
      <c r="H284" s="10"/>
      <c r="J284" s="2"/>
    </row>
    <row r="285" spans="1:10" ht="12.75" customHeight="1" x14ac:dyDescent="0.2">
      <c r="A285" s="2">
        <v>3399</v>
      </c>
      <c r="B285" s="2">
        <v>5139</v>
      </c>
      <c r="C285" s="2" t="s">
        <v>78</v>
      </c>
      <c r="D285" s="3">
        <v>500</v>
      </c>
      <c r="F285" s="3">
        <v>500</v>
      </c>
      <c r="H285" s="3">
        <f>F285-D285</f>
        <v>0</v>
      </c>
    </row>
    <row r="286" spans="1:10" ht="12.75" customHeight="1" x14ac:dyDescent="0.2">
      <c r="A286" s="2">
        <v>3399</v>
      </c>
      <c r="B286" s="2">
        <v>5161</v>
      </c>
      <c r="C286" s="2" t="s">
        <v>124</v>
      </c>
      <c r="D286" s="3">
        <v>0</v>
      </c>
      <c r="F286" s="3">
        <v>0</v>
      </c>
      <c r="H286" s="3">
        <f>F286-D286</f>
        <v>0</v>
      </c>
    </row>
    <row r="287" spans="1:10" ht="12.75" customHeight="1" x14ac:dyDescent="0.2">
      <c r="A287" s="2">
        <v>3399</v>
      </c>
      <c r="B287" s="2">
        <v>5169</v>
      </c>
      <c r="C287" s="2" t="s">
        <v>119</v>
      </c>
      <c r="D287" s="3">
        <v>8000</v>
      </c>
      <c r="F287" s="3">
        <v>8000</v>
      </c>
      <c r="H287" s="3">
        <f>F287-D287</f>
        <v>0</v>
      </c>
    </row>
    <row r="288" spans="1:10" s="4" customFormat="1" ht="12.75" customHeight="1" x14ac:dyDescent="0.2">
      <c r="A288" s="2">
        <v>3399</v>
      </c>
      <c r="B288" s="2">
        <v>5175</v>
      </c>
      <c r="C288" s="2" t="s">
        <v>125</v>
      </c>
      <c r="D288" s="3">
        <v>6000</v>
      </c>
      <c r="E288" s="2"/>
      <c r="F288" s="3">
        <v>6000</v>
      </c>
      <c r="G288" s="2"/>
      <c r="H288" s="3">
        <f>F288-D288</f>
        <v>0</v>
      </c>
      <c r="I288" s="2"/>
      <c r="J288" s="2"/>
    </row>
    <row r="289" spans="1:10" s="4" customFormat="1" ht="12.75" customHeight="1" x14ac:dyDescent="0.2">
      <c r="A289" s="2">
        <v>3399</v>
      </c>
      <c r="B289" s="2">
        <v>5194</v>
      </c>
      <c r="C289" s="2" t="s">
        <v>101</v>
      </c>
      <c r="D289" s="3">
        <v>31000</v>
      </c>
      <c r="E289" s="2"/>
      <c r="F289" s="3">
        <v>61000</v>
      </c>
      <c r="G289" s="2"/>
      <c r="H289" s="3">
        <f>F289-D289</f>
        <v>30000</v>
      </c>
      <c r="I289" s="2"/>
      <c r="J289" s="2" t="s">
        <v>250</v>
      </c>
    </row>
    <row r="290" spans="1:10" ht="12.75" customHeight="1" x14ac:dyDescent="0.2">
      <c r="A290" s="2">
        <v>3399</v>
      </c>
      <c r="B290" s="4"/>
      <c r="C290" s="4" t="s">
        <v>126</v>
      </c>
      <c r="D290" s="10">
        <f>SUM(D284:D289)</f>
        <v>45500</v>
      </c>
      <c r="E290" s="4" t="s">
        <v>18</v>
      </c>
      <c r="F290" s="10">
        <f>SUM(F284:F289)</f>
        <v>75500</v>
      </c>
      <c r="G290" s="4" t="s">
        <v>18</v>
      </c>
      <c r="H290" s="10">
        <f>SUM(H284:H289)</f>
        <v>30000</v>
      </c>
      <c r="I290" s="4" t="s">
        <v>18</v>
      </c>
    </row>
    <row r="291" spans="1:10" ht="12.75" customHeight="1" x14ac:dyDescent="0.2">
      <c r="D291" s="3"/>
      <c r="F291" s="3"/>
      <c r="H291" s="3"/>
    </row>
    <row r="292" spans="1:10" ht="12.75" customHeight="1" x14ac:dyDescent="0.2">
      <c r="A292" s="2">
        <v>3419</v>
      </c>
      <c r="B292" s="2">
        <v>5229</v>
      </c>
      <c r="C292" s="2" t="s">
        <v>127</v>
      </c>
      <c r="D292" s="3">
        <v>260000</v>
      </c>
      <c r="F292" s="3">
        <v>260000</v>
      </c>
      <c r="H292" s="3">
        <f>F292-D292</f>
        <v>0</v>
      </c>
    </row>
    <row r="293" spans="1:10" ht="12.75" customHeight="1" x14ac:dyDescent="0.2">
      <c r="A293" s="2">
        <v>3419</v>
      </c>
      <c r="B293" s="2">
        <v>6121</v>
      </c>
      <c r="C293" s="2" t="s">
        <v>128</v>
      </c>
      <c r="D293" s="3">
        <v>0</v>
      </c>
      <c r="F293" s="3">
        <v>0</v>
      </c>
      <c r="H293" s="3">
        <f>F293-D293</f>
        <v>0</v>
      </c>
    </row>
    <row r="294" spans="1:10" ht="12.75" customHeight="1" x14ac:dyDescent="0.2">
      <c r="A294" s="4">
        <v>3419</v>
      </c>
      <c r="B294" s="4"/>
      <c r="C294" s="4" t="s">
        <v>129</v>
      </c>
      <c r="D294" s="10">
        <f>SUM(D291:D293)</f>
        <v>260000</v>
      </c>
      <c r="E294" s="4" t="s">
        <v>18</v>
      </c>
      <c r="F294" s="10">
        <f>SUM(F291:F293)</f>
        <v>260000</v>
      </c>
      <c r="G294" s="4" t="s">
        <v>18</v>
      </c>
      <c r="H294" s="10">
        <f>SUM(H291:H293)</f>
        <v>0</v>
      </c>
      <c r="I294" s="4" t="s">
        <v>18</v>
      </c>
    </row>
    <row r="295" spans="1:10" ht="12.75" customHeight="1" x14ac:dyDescent="0.2">
      <c r="A295" s="4"/>
      <c r="B295" s="4"/>
      <c r="C295" s="4"/>
      <c r="D295" s="10"/>
      <c r="E295" s="4"/>
      <c r="F295" s="10"/>
      <c r="G295" s="4"/>
      <c r="H295" s="10"/>
      <c r="I295" s="4"/>
    </row>
    <row r="296" spans="1:10" ht="12.75" customHeight="1" x14ac:dyDescent="0.2">
      <c r="A296" s="2">
        <v>3421</v>
      </c>
      <c r="B296" s="2">
        <v>5222</v>
      </c>
      <c r="C296" s="2" t="s">
        <v>130</v>
      </c>
      <c r="D296" s="3">
        <v>0</v>
      </c>
      <c r="F296" s="3">
        <v>0</v>
      </c>
      <c r="H296" s="3">
        <f>F296-D296</f>
        <v>0</v>
      </c>
    </row>
    <row r="297" spans="1:10" ht="12.75" customHeight="1" x14ac:dyDescent="0.2">
      <c r="A297" s="2">
        <v>3421</v>
      </c>
      <c r="B297" s="2">
        <v>5229</v>
      </c>
      <c r="C297" s="2" t="s">
        <v>127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4">
        <v>3421</v>
      </c>
      <c r="B298" s="4"/>
      <c r="C298" s="4" t="s">
        <v>131</v>
      </c>
      <c r="D298" s="10">
        <f>SUM(D296:D297)</f>
        <v>0</v>
      </c>
      <c r="E298" s="4" t="s">
        <v>18</v>
      </c>
      <c r="F298" s="10">
        <f>SUM(F296:F297)</f>
        <v>0</v>
      </c>
      <c r="G298" s="4" t="s">
        <v>18</v>
      </c>
      <c r="H298" s="10">
        <f>SUM(H296:H297)</f>
        <v>0</v>
      </c>
      <c r="I298" s="4" t="s">
        <v>18</v>
      </c>
    </row>
    <row r="299" spans="1:10" s="4" customFormat="1" ht="12.75" customHeight="1" x14ac:dyDescent="0.2">
      <c r="D299" s="10"/>
      <c r="F299" s="10"/>
      <c r="H299" s="10"/>
      <c r="J299" s="2"/>
    </row>
    <row r="300" spans="1:10" ht="12.75" customHeight="1" x14ac:dyDescent="0.2">
      <c r="A300" s="2">
        <v>3429</v>
      </c>
      <c r="B300" s="2">
        <v>5229</v>
      </c>
      <c r="C300" s="2" t="s">
        <v>127</v>
      </c>
      <c r="D300" s="3">
        <v>50000</v>
      </c>
      <c r="F300" s="3">
        <v>50000</v>
      </c>
      <c r="H300" s="3">
        <f>F300-D300</f>
        <v>0</v>
      </c>
    </row>
    <row r="301" spans="1:10" ht="12.75" customHeight="1" x14ac:dyDescent="0.2">
      <c r="A301" s="4">
        <v>3429</v>
      </c>
      <c r="B301" s="4"/>
      <c r="C301" s="4" t="s">
        <v>132</v>
      </c>
      <c r="D301" s="10">
        <f>SUM(D299:D300)</f>
        <v>50000</v>
      </c>
      <c r="E301" s="4" t="s">
        <v>18</v>
      </c>
      <c r="F301" s="10">
        <f>SUM(F299:F300)</f>
        <v>50000</v>
      </c>
      <c r="G301" s="4" t="s">
        <v>18</v>
      </c>
      <c r="H301" s="10">
        <f>SUM(H299:H300)</f>
        <v>0</v>
      </c>
      <c r="I301" s="4" t="s">
        <v>18</v>
      </c>
    </row>
    <row r="302" spans="1:10" ht="12.75" customHeight="1" x14ac:dyDescent="0.2">
      <c r="D302" s="3"/>
      <c r="F302" s="3"/>
      <c r="H302" s="3"/>
    </row>
    <row r="303" spans="1:10" ht="12.75" customHeight="1" x14ac:dyDescent="0.2">
      <c r="A303" s="2">
        <v>3612</v>
      </c>
      <c r="B303" s="2">
        <v>5021</v>
      </c>
      <c r="C303" s="2" t="s">
        <v>91</v>
      </c>
      <c r="D303" s="3">
        <v>0</v>
      </c>
      <c r="F303" s="3">
        <v>0</v>
      </c>
      <c r="H303" s="3">
        <f t="shared" ref="H303:H312" si="14">F303-D303</f>
        <v>0</v>
      </c>
    </row>
    <row r="304" spans="1:10" ht="12.75" customHeight="1" x14ac:dyDescent="0.2">
      <c r="A304" s="2">
        <v>3612</v>
      </c>
      <c r="B304" s="2">
        <v>5137</v>
      </c>
      <c r="C304" s="2" t="s">
        <v>77</v>
      </c>
      <c r="D304" s="3">
        <v>25000</v>
      </c>
      <c r="F304" s="3">
        <v>25000</v>
      </c>
      <c r="H304" s="3">
        <f t="shared" si="14"/>
        <v>0</v>
      </c>
    </row>
    <row r="305" spans="1:10" ht="12.75" customHeight="1" x14ac:dyDescent="0.2">
      <c r="A305" s="2">
        <v>3612</v>
      </c>
      <c r="B305" s="2">
        <v>5139</v>
      </c>
      <c r="C305" s="2" t="s">
        <v>78</v>
      </c>
      <c r="D305" s="3">
        <v>5000</v>
      </c>
      <c r="F305" s="3">
        <v>5000</v>
      </c>
      <c r="H305" s="3">
        <f t="shared" si="14"/>
        <v>0</v>
      </c>
    </row>
    <row r="306" spans="1:10" s="4" customFormat="1" ht="12.75" customHeight="1" x14ac:dyDescent="0.2">
      <c r="A306" s="2">
        <v>3612</v>
      </c>
      <c r="B306" s="2">
        <v>5141</v>
      </c>
      <c r="C306" s="2" t="s">
        <v>93</v>
      </c>
      <c r="D306" s="3">
        <v>0</v>
      </c>
      <c r="E306" s="2"/>
      <c r="F306" s="3">
        <v>0</v>
      </c>
      <c r="G306" s="2"/>
      <c r="H306" s="3">
        <f t="shared" si="14"/>
        <v>0</v>
      </c>
      <c r="I306" s="2"/>
      <c r="J306" s="2"/>
    </row>
    <row r="307" spans="1:10" s="4" customFormat="1" ht="12.75" customHeight="1" x14ac:dyDescent="0.2">
      <c r="A307" s="2">
        <v>3612</v>
      </c>
      <c r="B307" s="2">
        <v>5151</v>
      </c>
      <c r="C307" s="2" t="s">
        <v>121</v>
      </c>
      <c r="D307" s="3">
        <v>100000</v>
      </c>
      <c r="E307" s="2"/>
      <c r="F307" s="3">
        <v>100000</v>
      </c>
      <c r="G307" s="2"/>
      <c r="H307" s="3">
        <f t="shared" si="14"/>
        <v>0</v>
      </c>
      <c r="I307" s="2"/>
      <c r="J307" s="2"/>
    </row>
    <row r="308" spans="1:10" ht="12.75" customHeight="1" x14ac:dyDescent="0.2">
      <c r="A308" s="2">
        <v>3612</v>
      </c>
      <c r="B308" s="2">
        <v>5154</v>
      </c>
      <c r="C308" s="2" t="s">
        <v>133</v>
      </c>
      <c r="D308" s="3">
        <v>30000</v>
      </c>
      <c r="F308" s="3">
        <v>30000</v>
      </c>
      <c r="H308" s="3">
        <f t="shared" si="14"/>
        <v>0</v>
      </c>
    </row>
    <row r="309" spans="1:10" ht="12.75" customHeight="1" x14ac:dyDescent="0.2">
      <c r="A309" s="2">
        <v>3612</v>
      </c>
      <c r="B309" s="2">
        <v>5166</v>
      </c>
      <c r="C309" s="2" t="s">
        <v>134</v>
      </c>
      <c r="D309" s="3">
        <v>15000</v>
      </c>
      <c r="F309" s="3">
        <v>15000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5169</v>
      </c>
      <c r="C310" s="2" t="s">
        <v>82</v>
      </c>
      <c r="D310" s="3">
        <v>4000</v>
      </c>
      <c r="F310" s="3">
        <v>4000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5171</v>
      </c>
      <c r="C311" s="2" t="s">
        <v>83</v>
      </c>
      <c r="D311" s="3">
        <v>50000</v>
      </c>
      <c r="F311" s="3">
        <v>50000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6121</v>
      </c>
      <c r="C312" s="2" t="s">
        <v>128</v>
      </c>
      <c r="D312" s="3">
        <v>280000</v>
      </c>
      <c r="F312" s="3">
        <v>280000</v>
      </c>
      <c r="H312" s="3">
        <f t="shared" si="14"/>
        <v>0</v>
      </c>
      <c r="J312" s="2" t="s">
        <v>0</v>
      </c>
    </row>
    <row r="313" spans="1:10" ht="12.75" customHeight="1" x14ac:dyDescent="0.2">
      <c r="A313" s="4">
        <v>3612</v>
      </c>
      <c r="B313" s="4"/>
      <c r="C313" s="4" t="s">
        <v>47</v>
      </c>
      <c r="D313" s="10">
        <f>SUM(D302:D312)</f>
        <v>509000</v>
      </c>
      <c r="E313" s="4" t="s">
        <v>18</v>
      </c>
      <c r="F313" s="10">
        <f>SUM(F302:F312)</f>
        <v>509000</v>
      </c>
      <c r="G313" s="4" t="s">
        <v>18</v>
      </c>
      <c r="H313" s="10">
        <f>SUM(H302:H312)</f>
        <v>0</v>
      </c>
      <c r="I313" s="4" t="s">
        <v>18</v>
      </c>
    </row>
    <row r="314" spans="1:10" ht="12.75" customHeight="1" x14ac:dyDescent="0.2">
      <c r="D314" s="3"/>
      <c r="F314" s="3"/>
      <c r="H314" s="3"/>
    </row>
    <row r="315" spans="1:10" ht="12.75" customHeight="1" x14ac:dyDescent="0.2">
      <c r="A315" s="2">
        <v>3613</v>
      </c>
      <c r="B315" s="2">
        <v>5137</v>
      </c>
      <c r="C315" s="2" t="s">
        <v>104</v>
      </c>
      <c r="D315" s="3">
        <v>40000</v>
      </c>
      <c r="F315" s="3">
        <v>40000</v>
      </c>
      <c r="H315" s="3">
        <f t="shared" ref="H315:H322" si="15">F315-D315</f>
        <v>0</v>
      </c>
    </row>
    <row r="316" spans="1:10" ht="12.75" customHeight="1" x14ac:dyDescent="0.2">
      <c r="A316" s="2">
        <v>3613</v>
      </c>
      <c r="B316" s="2">
        <v>5139</v>
      </c>
      <c r="C316" s="2" t="s">
        <v>92</v>
      </c>
      <c r="D316" s="3">
        <v>0</v>
      </c>
      <c r="F316" s="3">
        <v>0</v>
      </c>
      <c r="H316" s="3">
        <f t="shared" si="15"/>
        <v>0</v>
      </c>
    </row>
    <row r="317" spans="1:10" ht="12.75" customHeight="1" x14ac:dyDescent="0.2">
      <c r="A317" s="2">
        <v>3613</v>
      </c>
      <c r="B317" s="2">
        <v>5151</v>
      </c>
      <c r="C317" s="2" t="s">
        <v>121</v>
      </c>
      <c r="D317" s="3">
        <v>75000</v>
      </c>
      <c r="F317" s="3">
        <v>75000</v>
      </c>
      <c r="H317" s="3">
        <f t="shared" si="15"/>
        <v>0</v>
      </c>
    </row>
    <row r="318" spans="1:10" s="4" customFormat="1" ht="12.75" customHeight="1" x14ac:dyDescent="0.2">
      <c r="A318" s="2">
        <v>3613</v>
      </c>
      <c r="B318" s="2">
        <v>5154</v>
      </c>
      <c r="C318" s="2" t="s">
        <v>133</v>
      </c>
      <c r="D318" s="3">
        <v>45000</v>
      </c>
      <c r="E318" s="2"/>
      <c r="F318" s="3">
        <v>45000</v>
      </c>
      <c r="G318" s="2"/>
      <c r="H318" s="3">
        <f t="shared" si="15"/>
        <v>0</v>
      </c>
      <c r="I318" s="2"/>
      <c r="J318" s="2"/>
    </row>
    <row r="319" spans="1:10" ht="12.75" customHeight="1" x14ac:dyDescent="0.2">
      <c r="A319" s="2">
        <v>3613</v>
      </c>
      <c r="B319" s="2">
        <v>5169</v>
      </c>
      <c r="C319" s="2" t="s">
        <v>97</v>
      </c>
      <c r="D319" s="3">
        <v>0</v>
      </c>
      <c r="F319" s="3">
        <v>0</v>
      </c>
      <c r="H319" s="3">
        <f t="shared" si="15"/>
        <v>0</v>
      </c>
    </row>
    <row r="320" spans="1:10" ht="12.75" customHeight="1" x14ac:dyDescent="0.2">
      <c r="A320" s="2">
        <v>3613</v>
      </c>
      <c r="B320" s="2">
        <v>5171</v>
      </c>
      <c r="C320" s="2" t="s">
        <v>83</v>
      </c>
      <c r="D320" s="3">
        <v>11000</v>
      </c>
      <c r="F320" s="3">
        <v>71000</v>
      </c>
      <c r="H320" s="3">
        <f t="shared" si="15"/>
        <v>60000</v>
      </c>
      <c r="J320" s="2" t="s">
        <v>258</v>
      </c>
    </row>
    <row r="321" spans="1:10" ht="12.75" customHeight="1" x14ac:dyDescent="0.2">
      <c r="A321" s="2">
        <v>3613</v>
      </c>
      <c r="B321" s="2">
        <v>6121</v>
      </c>
      <c r="C321" s="2" t="s">
        <v>99</v>
      </c>
      <c r="D321" s="3">
        <v>0</v>
      </c>
      <c r="F321" s="3">
        <v>0</v>
      </c>
      <c r="H321" s="3">
        <f t="shared" si="15"/>
        <v>0</v>
      </c>
    </row>
    <row r="322" spans="1:10" ht="12.75" customHeight="1" x14ac:dyDescent="0.2">
      <c r="A322" s="2">
        <v>3613</v>
      </c>
      <c r="B322" s="2">
        <v>6122</v>
      </c>
      <c r="C322" s="2" t="s">
        <v>87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4">
        <v>3613</v>
      </c>
      <c r="B323" s="4"/>
      <c r="C323" s="4" t="s">
        <v>51</v>
      </c>
      <c r="D323" s="10">
        <f>SUM(D315:D322)</f>
        <v>171000</v>
      </c>
      <c r="E323" s="4" t="s">
        <v>18</v>
      </c>
      <c r="F323" s="10">
        <f>SUM(F315:F322)</f>
        <v>231000</v>
      </c>
      <c r="G323" s="4" t="s">
        <v>18</v>
      </c>
      <c r="H323" s="10">
        <f>SUM(H315:H322)</f>
        <v>60000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s="4" customFormat="1" ht="12.75" customHeight="1" x14ac:dyDescent="0.2">
      <c r="A325" s="2">
        <v>3631</v>
      </c>
      <c r="B325" s="2">
        <v>5139</v>
      </c>
      <c r="C325" s="2" t="s">
        <v>78</v>
      </c>
      <c r="D325" s="3">
        <v>0</v>
      </c>
      <c r="E325" s="2"/>
      <c r="F325" s="3">
        <v>0</v>
      </c>
      <c r="G325" s="2"/>
      <c r="H325" s="3">
        <f>F325-D325</f>
        <v>0</v>
      </c>
      <c r="I325" s="2"/>
      <c r="J325" s="2"/>
    </row>
    <row r="326" spans="1:10" s="4" customFormat="1" ht="12.75" customHeight="1" x14ac:dyDescent="0.2">
      <c r="A326" s="2">
        <v>3631</v>
      </c>
      <c r="B326" s="2">
        <v>5154</v>
      </c>
      <c r="C326" s="2" t="s">
        <v>111</v>
      </c>
      <c r="D326" s="3">
        <v>450000</v>
      </c>
      <c r="E326" s="2"/>
      <c r="F326" s="3">
        <v>450000</v>
      </c>
      <c r="G326" s="2"/>
      <c r="H326" s="3">
        <f>F326-D326</f>
        <v>0</v>
      </c>
      <c r="I326" s="2"/>
      <c r="J326" s="2"/>
    </row>
    <row r="327" spans="1:10" s="4" customFormat="1" ht="12.75" customHeight="1" x14ac:dyDescent="0.2">
      <c r="A327" s="2">
        <v>3631</v>
      </c>
      <c r="B327" s="2">
        <v>5169</v>
      </c>
      <c r="C327" s="2" t="s">
        <v>119</v>
      </c>
      <c r="D327" s="3">
        <v>30000</v>
      </c>
      <c r="E327" s="2"/>
      <c r="F327" s="3">
        <v>30000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5171</v>
      </c>
      <c r="C328" s="2" t="s">
        <v>83</v>
      </c>
      <c r="D328" s="3">
        <v>900000</v>
      </c>
      <c r="E328" s="2"/>
      <c r="F328" s="3">
        <v>900000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6121</v>
      </c>
      <c r="C329" s="2" t="s">
        <v>86</v>
      </c>
      <c r="D329" s="3">
        <v>150000</v>
      </c>
      <c r="E329" s="2"/>
      <c r="F329" s="3">
        <v>150000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4">
        <v>3631</v>
      </c>
      <c r="C330" s="4" t="s">
        <v>135</v>
      </c>
      <c r="D330" s="10">
        <f>SUM(D324:D329)</f>
        <v>1530000</v>
      </c>
      <c r="E330" s="4" t="s">
        <v>18</v>
      </c>
      <c r="F330" s="10">
        <f>SUM(F324:F329)</f>
        <v>1530000</v>
      </c>
      <c r="G330" s="4" t="s">
        <v>18</v>
      </c>
      <c r="H330" s="10">
        <f>SUM(H324:H329)</f>
        <v>0</v>
      </c>
      <c r="I330" s="4" t="s">
        <v>18</v>
      </c>
      <c r="J330" s="2"/>
    </row>
    <row r="331" spans="1:10" s="4" customFormat="1" ht="12.75" customHeight="1" x14ac:dyDescent="0.2">
      <c r="A331" s="2"/>
      <c r="B331" s="2"/>
      <c r="C331" s="2"/>
      <c r="D331" s="3"/>
      <c r="E331" s="2"/>
      <c r="F331" s="3"/>
      <c r="G331" s="2"/>
      <c r="H331" s="3"/>
      <c r="I331" s="2"/>
      <c r="J331" s="2"/>
    </row>
    <row r="332" spans="1:10" s="4" customFormat="1" ht="12.75" customHeight="1" x14ac:dyDescent="0.2">
      <c r="A332" s="2">
        <v>3632</v>
      </c>
      <c r="B332" s="2">
        <v>5021</v>
      </c>
      <c r="C332" s="2" t="s">
        <v>72</v>
      </c>
      <c r="D332" s="3">
        <v>10000</v>
      </c>
      <c r="E332" s="2"/>
      <c r="F332" s="3">
        <v>10000</v>
      </c>
      <c r="G332" s="2"/>
      <c r="H332" s="3">
        <f t="shared" ref="H332:H341" si="16">F332-D332</f>
        <v>0</v>
      </c>
      <c r="I332" s="2"/>
      <c r="J332" s="2"/>
    </row>
    <row r="333" spans="1:10" s="4" customFormat="1" ht="12.75" customHeight="1" x14ac:dyDescent="0.2">
      <c r="A333" s="2">
        <v>3632</v>
      </c>
      <c r="B333" s="2">
        <v>5137</v>
      </c>
      <c r="C333" s="2" t="s">
        <v>104</v>
      </c>
      <c r="D333" s="3">
        <v>0</v>
      </c>
      <c r="E333" s="2"/>
      <c r="F333" s="3">
        <v>0</v>
      </c>
      <c r="G333" s="2"/>
      <c r="H333" s="3">
        <f t="shared" si="16"/>
        <v>0</v>
      </c>
      <c r="I333" s="2"/>
      <c r="J333" s="2"/>
    </row>
    <row r="334" spans="1:10" ht="12.75" customHeight="1" x14ac:dyDescent="0.2">
      <c r="A334" s="2">
        <v>3632</v>
      </c>
      <c r="B334" s="2">
        <v>5139</v>
      </c>
      <c r="C334" s="2" t="s">
        <v>78</v>
      </c>
      <c r="D334" s="3">
        <v>4000</v>
      </c>
      <c r="F334" s="3">
        <v>4000</v>
      </c>
      <c r="H334" s="3">
        <f t="shared" si="16"/>
        <v>0</v>
      </c>
    </row>
    <row r="335" spans="1:10" s="4" customFormat="1" ht="12.75" customHeight="1" x14ac:dyDescent="0.2">
      <c r="A335" s="2">
        <v>3632</v>
      </c>
      <c r="B335" s="2">
        <v>5154</v>
      </c>
      <c r="C335" s="2" t="s">
        <v>133</v>
      </c>
      <c r="D335" s="3">
        <v>25000</v>
      </c>
      <c r="E335" s="2"/>
      <c r="F335" s="3">
        <v>25000</v>
      </c>
      <c r="G335" s="2"/>
      <c r="H335" s="3">
        <f t="shared" si="16"/>
        <v>0</v>
      </c>
      <c r="I335" s="2"/>
      <c r="J335" s="2"/>
    </row>
    <row r="336" spans="1:10" s="4" customFormat="1" ht="12.75" customHeight="1" x14ac:dyDescent="0.2">
      <c r="A336" s="2">
        <v>3632</v>
      </c>
      <c r="B336" s="2">
        <v>5163</v>
      </c>
      <c r="C336" s="2" t="s">
        <v>80</v>
      </c>
      <c r="D336" s="3">
        <v>0</v>
      </c>
      <c r="E336" s="2"/>
      <c r="F336" s="3">
        <v>0</v>
      </c>
      <c r="G336" s="2"/>
      <c r="H336" s="3">
        <f t="shared" si="16"/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5167</v>
      </c>
      <c r="C337" s="2" t="s">
        <v>136</v>
      </c>
      <c r="D337" s="3">
        <v>0</v>
      </c>
      <c r="E337" s="2"/>
      <c r="F337" s="3">
        <v>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5169</v>
      </c>
      <c r="C338" s="2" t="s">
        <v>119</v>
      </c>
      <c r="D338" s="3">
        <v>15000</v>
      </c>
      <c r="E338" s="2"/>
      <c r="F338" s="3">
        <v>15000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5171</v>
      </c>
      <c r="C339" s="2" t="s">
        <v>83</v>
      </c>
      <c r="D339" s="3">
        <v>0</v>
      </c>
      <c r="E339" s="2"/>
      <c r="F339" s="3">
        <v>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5173</v>
      </c>
      <c r="C340" s="2" t="s">
        <v>115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ht="12.75" customHeight="1" x14ac:dyDescent="0.2">
      <c r="A341" s="2">
        <v>3632</v>
      </c>
      <c r="B341" s="2">
        <v>6121</v>
      </c>
      <c r="C341" s="2" t="s">
        <v>94</v>
      </c>
      <c r="D341" s="3">
        <v>0</v>
      </c>
      <c r="F341" s="3">
        <v>0</v>
      </c>
      <c r="H341" s="3">
        <f t="shared" si="16"/>
        <v>0</v>
      </c>
    </row>
    <row r="342" spans="1:10" s="4" customFormat="1" ht="12.75" customHeight="1" x14ac:dyDescent="0.2">
      <c r="A342" s="4">
        <v>3632</v>
      </c>
      <c r="C342" s="4" t="s">
        <v>52</v>
      </c>
      <c r="D342" s="10">
        <f>SUM(D331:D341)</f>
        <v>54000</v>
      </c>
      <c r="E342" s="4" t="s">
        <v>18</v>
      </c>
      <c r="F342" s="10">
        <f>SUM(F331:F341)</f>
        <v>54000</v>
      </c>
      <c r="G342" s="4" t="s">
        <v>18</v>
      </c>
      <c r="H342" s="10">
        <f>SUM(H331:H341)</f>
        <v>0</v>
      </c>
      <c r="I342" s="4" t="s">
        <v>18</v>
      </c>
      <c r="J342" s="2"/>
    </row>
    <row r="343" spans="1:10" ht="12.75" customHeight="1" x14ac:dyDescent="0.2">
      <c r="A343" s="4"/>
      <c r="B343" s="4"/>
      <c r="C343" s="4"/>
      <c r="D343" s="10"/>
      <c r="E343" s="4"/>
      <c r="F343" s="10"/>
      <c r="G343" s="4"/>
      <c r="H343" s="10"/>
      <c r="I343" s="4"/>
    </row>
    <row r="344" spans="1:10" s="4" customFormat="1" ht="12.75" customHeight="1" x14ac:dyDescent="0.2">
      <c r="A344" s="2">
        <v>3635</v>
      </c>
      <c r="B344" s="2">
        <v>6119</v>
      </c>
      <c r="C344" s="2" t="s">
        <v>137</v>
      </c>
      <c r="D344" s="3">
        <v>0</v>
      </c>
      <c r="E344" s="2"/>
      <c r="F344" s="3">
        <v>0</v>
      </c>
      <c r="G344" s="2"/>
      <c r="H344" s="3">
        <f>F344-D344</f>
        <v>0</v>
      </c>
      <c r="I344" s="2"/>
      <c r="J344" s="2"/>
    </row>
    <row r="345" spans="1:10" ht="12.75" customHeight="1" x14ac:dyDescent="0.2">
      <c r="A345" s="4">
        <v>3635</v>
      </c>
      <c r="B345" s="4"/>
      <c r="C345" s="4" t="s">
        <v>138</v>
      </c>
      <c r="D345" s="10">
        <f>D344</f>
        <v>0</v>
      </c>
      <c r="E345" s="4" t="s">
        <v>18</v>
      </c>
      <c r="F345" s="10">
        <f>F344</f>
        <v>0</v>
      </c>
      <c r="G345" s="4" t="s">
        <v>18</v>
      </c>
      <c r="H345" s="10">
        <f>H344</f>
        <v>0</v>
      </c>
      <c r="I345" s="4" t="s">
        <v>18</v>
      </c>
    </row>
    <row r="346" spans="1:10" ht="12.75" customHeight="1" x14ac:dyDescent="0.2">
      <c r="D346" s="3"/>
      <c r="F346" s="3"/>
      <c r="H346" s="3"/>
    </row>
    <row r="347" spans="1:10" ht="12.75" customHeight="1" x14ac:dyDescent="0.2">
      <c r="A347" s="2">
        <v>3639</v>
      </c>
      <c r="B347" s="2">
        <v>5139</v>
      </c>
      <c r="C347" s="2" t="s">
        <v>78</v>
      </c>
      <c r="D347" s="3">
        <v>10000</v>
      </c>
      <c r="F347" s="3">
        <v>10000</v>
      </c>
      <c r="H347" s="3">
        <f t="shared" ref="H347:H355" si="17">F347-D347</f>
        <v>0</v>
      </c>
    </row>
    <row r="348" spans="1:10" ht="12.75" customHeight="1" x14ac:dyDescent="0.2">
      <c r="A348" s="2">
        <v>3639</v>
      </c>
      <c r="B348" s="2">
        <v>5151</v>
      </c>
      <c r="C348" s="2" t="s">
        <v>121</v>
      </c>
      <c r="D348" s="3">
        <v>10000</v>
      </c>
      <c r="F348" s="3">
        <v>10000</v>
      </c>
      <c r="H348" s="3">
        <f t="shared" si="17"/>
        <v>0</v>
      </c>
    </row>
    <row r="349" spans="1:10" ht="12.75" customHeight="1" x14ac:dyDescent="0.2">
      <c r="A349" s="2">
        <v>3639</v>
      </c>
      <c r="B349" s="2">
        <v>5156</v>
      </c>
      <c r="C349" s="2" t="s">
        <v>79</v>
      </c>
      <c r="D349" s="3">
        <v>2000</v>
      </c>
      <c r="F349" s="3">
        <v>2000</v>
      </c>
      <c r="H349" s="3">
        <f t="shared" si="17"/>
        <v>0</v>
      </c>
    </row>
    <row r="350" spans="1:10" ht="12.75" customHeight="1" x14ac:dyDescent="0.2">
      <c r="A350" s="2">
        <v>3639</v>
      </c>
      <c r="B350" s="2">
        <v>5165</v>
      </c>
      <c r="C350" s="2" t="s">
        <v>139</v>
      </c>
      <c r="D350" s="3">
        <v>3000</v>
      </c>
      <c r="F350" s="3">
        <v>3000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5169</v>
      </c>
      <c r="C351" s="2" t="s">
        <v>82</v>
      </c>
      <c r="D351" s="3">
        <v>100000</v>
      </c>
      <c r="F351" s="3">
        <v>100000</v>
      </c>
      <c r="H351" s="3">
        <f t="shared" si="17"/>
        <v>0</v>
      </c>
    </row>
    <row r="352" spans="1:10" s="4" customFormat="1" ht="12.75" customHeight="1" x14ac:dyDescent="0.2">
      <c r="A352" s="2">
        <v>3639</v>
      </c>
      <c r="B352" s="2">
        <v>5171</v>
      </c>
      <c r="C352" s="2" t="s">
        <v>83</v>
      </c>
      <c r="D352" s="3">
        <v>6000</v>
      </c>
      <c r="E352" s="2"/>
      <c r="F352" s="3">
        <v>6000</v>
      </c>
      <c r="G352" s="2"/>
      <c r="H352" s="3">
        <f t="shared" si="17"/>
        <v>0</v>
      </c>
      <c r="I352" s="2"/>
      <c r="J352" s="2"/>
    </row>
    <row r="353" spans="1:10" ht="12.75" customHeight="1" x14ac:dyDescent="0.2">
      <c r="A353" s="2">
        <v>3639</v>
      </c>
      <c r="B353" s="2">
        <v>5362</v>
      </c>
      <c r="C353" s="2" t="s">
        <v>84</v>
      </c>
      <c r="D353" s="3">
        <v>10000</v>
      </c>
      <c r="F353" s="3">
        <v>10000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6122</v>
      </c>
      <c r="C354" s="2" t="s">
        <v>140</v>
      </c>
      <c r="D354" s="3">
        <v>0</v>
      </c>
      <c r="F354" s="3">
        <v>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6130</v>
      </c>
      <c r="C355" s="2" t="s">
        <v>141</v>
      </c>
      <c r="D355" s="3">
        <v>0</v>
      </c>
      <c r="F355" s="3">
        <v>0</v>
      </c>
      <c r="H355" s="3">
        <f t="shared" si="17"/>
        <v>0</v>
      </c>
    </row>
    <row r="356" spans="1:10" ht="12.75" customHeight="1" x14ac:dyDescent="0.2">
      <c r="A356" s="4">
        <v>3639</v>
      </c>
      <c r="B356" s="4"/>
      <c r="C356" s="4" t="s">
        <v>55</v>
      </c>
      <c r="D356" s="10">
        <f>SUM(D346:D355)</f>
        <v>141000</v>
      </c>
      <c r="E356" s="4" t="s">
        <v>18</v>
      </c>
      <c r="F356" s="10">
        <f>SUM(F346:F355)</f>
        <v>141000</v>
      </c>
      <c r="G356" s="4" t="s">
        <v>18</v>
      </c>
      <c r="H356" s="10">
        <f>SUM(H346:H355)</f>
        <v>0</v>
      </c>
      <c r="I356" s="4" t="s">
        <v>18</v>
      </c>
    </row>
    <row r="357" spans="1:10" s="4" customFormat="1" ht="12.75" customHeight="1" x14ac:dyDescent="0.2">
      <c r="A357" s="2"/>
      <c r="B357" s="2"/>
      <c r="C357" s="2"/>
      <c r="D357" s="3"/>
      <c r="E357" s="2"/>
      <c r="F357" s="3"/>
      <c r="G357" s="2"/>
      <c r="H357" s="3"/>
      <c r="I357" s="2"/>
      <c r="J357" s="2"/>
    </row>
    <row r="358" spans="1:10" ht="12.75" customHeight="1" x14ac:dyDescent="0.2">
      <c r="A358" s="2">
        <v>3722</v>
      </c>
      <c r="B358" s="2">
        <v>5021</v>
      </c>
      <c r="C358" s="2" t="s">
        <v>72</v>
      </c>
      <c r="D358" s="3">
        <v>0</v>
      </c>
      <c r="F358" s="3">
        <v>0</v>
      </c>
      <c r="H358" s="3">
        <f t="shared" ref="H358:H365" si="18">F358-D358</f>
        <v>0</v>
      </c>
    </row>
    <row r="359" spans="1:10" ht="12.75" customHeight="1" x14ac:dyDescent="0.2">
      <c r="A359" s="2">
        <v>3722</v>
      </c>
      <c r="B359" s="2">
        <v>5031</v>
      </c>
      <c r="C359" s="2" t="s">
        <v>142</v>
      </c>
      <c r="D359" s="3">
        <v>0</v>
      </c>
      <c r="F359" s="3">
        <v>0</v>
      </c>
      <c r="H359" s="3">
        <f t="shared" si="18"/>
        <v>0</v>
      </c>
    </row>
    <row r="360" spans="1:10" ht="12.75" customHeight="1" x14ac:dyDescent="0.2">
      <c r="A360" s="2">
        <v>3722</v>
      </c>
      <c r="B360" s="2">
        <v>5032</v>
      </c>
      <c r="C360" s="2" t="s">
        <v>74</v>
      </c>
      <c r="D360" s="3">
        <v>0</v>
      </c>
      <c r="F360" s="3">
        <v>0</v>
      </c>
      <c r="H360" s="3">
        <f t="shared" si="18"/>
        <v>0</v>
      </c>
    </row>
    <row r="361" spans="1:10" ht="12.75" customHeight="1" x14ac:dyDescent="0.2">
      <c r="A361" s="2">
        <v>3722</v>
      </c>
      <c r="B361" s="2">
        <v>5137</v>
      </c>
      <c r="C361" s="2" t="s">
        <v>143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5159</v>
      </c>
      <c r="C362" s="2" t="s">
        <v>186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5169</v>
      </c>
      <c r="C363" s="2" t="s">
        <v>82</v>
      </c>
      <c r="D363" s="3">
        <v>1100000</v>
      </c>
      <c r="F363" s="3">
        <v>1100000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5171</v>
      </c>
      <c r="C364" s="2" t="s">
        <v>83</v>
      </c>
      <c r="D364" s="3">
        <v>0</v>
      </c>
      <c r="F364" s="3">
        <v>0</v>
      </c>
      <c r="H364" s="3">
        <f t="shared" si="18"/>
        <v>0</v>
      </c>
    </row>
    <row r="365" spans="1:10" s="4" customFormat="1" ht="12.75" customHeight="1" x14ac:dyDescent="0.2">
      <c r="A365" s="2">
        <v>3722</v>
      </c>
      <c r="B365" s="2">
        <v>5362</v>
      </c>
      <c r="C365" s="2" t="s">
        <v>84</v>
      </c>
      <c r="D365" s="3">
        <v>0</v>
      </c>
      <c r="E365" s="2"/>
      <c r="F365" s="3">
        <v>0</v>
      </c>
      <c r="G365" s="2"/>
      <c r="H365" s="3">
        <f t="shared" si="18"/>
        <v>0</v>
      </c>
      <c r="I365" s="2"/>
      <c r="J365" s="2"/>
    </row>
    <row r="366" spans="1:10" ht="12.75" customHeight="1" x14ac:dyDescent="0.2">
      <c r="A366" s="4">
        <v>3722</v>
      </c>
      <c r="B366" s="4"/>
      <c r="C366" s="4" t="s">
        <v>144</v>
      </c>
      <c r="D366" s="10">
        <f>SUM(D357:D365)</f>
        <v>1100000</v>
      </c>
      <c r="E366" s="4" t="s">
        <v>18</v>
      </c>
      <c r="F366" s="10">
        <f>SUM(F357:F365)</f>
        <v>1100000</v>
      </c>
      <c r="G366" s="4" t="s">
        <v>18</v>
      </c>
      <c r="H366" s="10">
        <f>SUM(H357:H365)</f>
        <v>0</v>
      </c>
      <c r="I366" s="4" t="s">
        <v>18</v>
      </c>
    </row>
    <row r="367" spans="1:10" ht="12.75" customHeight="1" x14ac:dyDescent="0.2">
      <c r="A367" s="4"/>
      <c r="B367" s="4"/>
      <c r="C367" s="4"/>
      <c r="D367" s="10"/>
      <c r="E367" s="4"/>
      <c r="F367" s="10"/>
      <c r="G367" s="4"/>
      <c r="H367" s="10"/>
      <c r="I367" s="4"/>
    </row>
    <row r="368" spans="1:10" s="4" customFormat="1" ht="12.75" customHeight="1" x14ac:dyDescent="0.2">
      <c r="A368" s="2">
        <v>3727</v>
      </c>
      <c r="B368" s="2">
        <v>5329</v>
      </c>
      <c r="C368" s="2" t="s">
        <v>145</v>
      </c>
      <c r="D368" s="3">
        <v>90500</v>
      </c>
      <c r="E368" s="2"/>
      <c r="F368" s="3">
        <v>90500</v>
      </c>
      <c r="G368" s="2"/>
      <c r="H368" s="3">
        <f>F368-D368</f>
        <v>0</v>
      </c>
      <c r="I368" s="2"/>
      <c r="J368" s="2"/>
    </row>
    <row r="369" spans="1:255" ht="12.75" customHeight="1" x14ac:dyDescent="0.2">
      <c r="A369" s="4">
        <v>3727</v>
      </c>
      <c r="B369" s="4"/>
      <c r="C369" s="4" t="s">
        <v>60</v>
      </c>
      <c r="D369" s="10">
        <f>SUM(D367:D368)</f>
        <v>90500</v>
      </c>
      <c r="E369" s="4" t="s">
        <v>18</v>
      </c>
      <c r="F369" s="10">
        <f>SUM(F367:F368)</f>
        <v>90500</v>
      </c>
      <c r="G369" s="4" t="s">
        <v>18</v>
      </c>
      <c r="H369" s="10">
        <f>SUM(H367:H368)</f>
        <v>0</v>
      </c>
      <c r="I369" s="4" t="s">
        <v>18</v>
      </c>
    </row>
    <row r="370" spans="1:255" ht="12.75" customHeight="1" x14ac:dyDescent="0.2">
      <c r="A370" s="4"/>
      <c r="B370" s="4"/>
      <c r="C370" s="4"/>
      <c r="D370" s="10"/>
      <c r="E370" s="4"/>
      <c r="F370" s="10"/>
      <c r="G370" s="4"/>
      <c r="H370" s="10"/>
      <c r="I370" s="4"/>
    </row>
    <row r="371" spans="1:255" ht="12.75" customHeight="1" x14ac:dyDescent="0.2">
      <c r="A371" s="2">
        <v>3729</v>
      </c>
      <c r="B371" s="2">
        <v>5021</v>
      </c>
      <c r="C371" s="2" t="s">
        <v>72</v>
      </c>
      <c r="D371" s="3">
        <v>0</v>
      </c>
      <c r="F371" s="3">
        <v>0</v>
      </c>
      <c r="H371" s="3">
        <f t="shared" ref="H371:H382" si="19">F371-D371</f>
        <v>0</v>
      </c>
      <c r="J371" s="14"/>
    </row>
    <row r="372" spans="1:255" ht="12.75" customHeight="1" x14ac:dyDescent="0.2">
      <c r="A372" s="2">
        <v>3729</v>
      </c>
      <c r="B372" s="2">
        <v>5031</v>
      </c>
      <c r="C372" s="2" t="s">
        <v>142</v>
      </c>
      <c r="D372" s="3">
        <v>0</v>
      </c>
      <c r="F372" s="3">
        <v>0</v>
      </c>
      <c r="H372" s="3">
        <f t="shared" si="19"/>
        <v>0</v>
      </c>
      <c r="J372" s="14"/>
    </row>
    <row r="373" spans="1:255" ht="12.75" customHeight="1" x14ac:dyDescent="0.2">
      <c r="A373" s="2">
        <v>3729</v>
      </c>
      <c r="B373" s="2">
        <v>5032</v>
      </c>
      <c r="C373" s="2" t="s">
        <v>74</v>
      </c>
      <c r="D373" s="3">
        <v>0</v>
      </c>
      <c r="F373" s="3">
        <v>0</v>
      </c>
      <c r="H373" s="3">
        <f t="shared" si="19"/>
        <v>0</v>
      </c>
      <c r="J373" s="14"/>
    </row>
    <row r="374" spans="1:255" ht="12.75" customHeight="1" x14ac:dyDescent="0.2">
      <c r="A374" s="2">
        <v>3729</v>
      </c>
      <c r="B374" s="2">
        <v>5133</v>
      </c>
      <c r="C374" s="2" t="s">
        <v>168</v>
      </c>
      <c r="D374" s="3">
        <v>500</v>
      </c>
      <c r="F374" s="3">
        <v>500</v>
      </c>
      <c r="H374" s="3">
        <f t="shared" si="19"/>
        <v>0</v>
      </c>
      <c r="J374" s="14"/>
    </row>
    <row r="375" spans="1:255" ht="12.75" customHeight="1" x14ac:dyDescent="0.2">
      <c r="A375" s="2">
        <v>3729</v>
      </c>
      <c r="B375" s="2">
        <v>5137</v>
      </c>
      <c r="C375" s="2" t="s">
        <v>143</v>
      </c>
      <c r="D375" s="3">
        <v>0</v>
      </c>
      <c r="F375" s="3">
        <v>0</v>
      </c>
      <c r="H375" s="3">
        <f t="shared" si="19"/>
        <v>0</v>
      </c>
      <c r="J375" s="14"/>
    </row>
    <row r="376" spans="1:255" ht="12.75" customHeight="1" x14ac:dyDescent="0.2">
      <c r="A376" s="2">
        <v>3729</v>
      </c>
      <c r="B376" s="2">
        <v>5139</v>
      </c>
      <c r="C376" s="2" t="s">
        <v>78</v>
      </c>
      <c r="D376" s="3">
        <v>5000</v>
      </c>
      <c r="F376" s="3">
        <v>5000</v>
      </c>
      <c r="H376" s="3">
        <f t="shared" si="19"/>
        <v>0</v>
      </c>
      <c r="J376" s="14"/>
    </row>
    <row r="377" spans="1:255" ht="12.75" customHeight="1" x14ac:dyDescent="0.2">
      <c r="A377" s="2">
        <v>3729</v>
      </c>
      <c r="B377" s="2">
        <v>5151</v>
      </c>
      <c r="C377" s="2" t="s">
        <v>121</v>
      </c>
      <c r="D377" s="3">
        <v>1000</v>
      </c>
      <c r="F377" s="3">
        <v>1000</v>
      </c>
      <c r="H377" s="3">
        <f t="shared" si="19"/>
        <v>0</v>
      </c>
      <c r="J377" s="14"/>
    </row>
    <row r="378" spans="1:255" ht="12.75" customHeight="1" x14ac:dyDescent="0.2">
      <c r="A378" s="2">
        <v>3729</v>
      </c>
      <c r="B378" s="2">
        <v>5154</v>
      </c>
      <c r="C378" s="2" t="s">
        <v>133</v>
      </c>
      <c r="D378" s="3">
        <v>50000</v>
      </c>
      <c r="F378" s="3">
        <v>50000</v>
      </c>
      <c r="H378" s="3">
        <f t="shared" si="19"/>
        <v>0</v>
      </c>
      <c r="K378" s="3"/>
      <c r="M378" s="3"/>
      <c r="O378" s="3"/>
      <c r="S378" s="3"/>
      <c r="U378" s="3"/>
      <c r="W378" s="3"/>
      <c r="AA378" s="3"/>
      <c r="AC378" s="3"/>
      <c r="AE378" s="3"/>
      <c r="AI378" s="3"/>
      <c r="AK378" s="3"/>
      <c r="AM378" s="3"/>
      <c r="AQ378" s="3"/>
      <c r="AS378" s="3"/>
      <c r="AU378" s="3"/>
      <c r="AY378" s="3"/>
      <c r="BA378" s="3"/>
      <c r="BC378" s="3"/>
      <c r="BG378" s="3"/>
      <c r="BI378" s="3"/>
      <c r="BK378" s="3"/>
      <c r="BO378" s="3"/>
      <c r="BQ378" s="3"/>
      <c r="BS378" s="3"/>
      <c r="BW378" s="3"/>
      <c r="BY378" s="3"/>
      <c r="CA378" s="3"/>
      <c r="CE378" s="3"/>
      <c r="CG378" s="3"/>
      <c r="CI378" s="3"/>
      <c r="CM378" s="3"/>
      <c r="CO378" s="3"/>
      <c r="CQ378" s="3"/>
      <c r="CU378" s="3"/>
      <c r="CW378" s="3"/>
      <c r="CY378" s="3"/>
      <c r="DC378" s="3"/>
      <c r="DE378" s="3"/>
      <c r="DG378" s="3"/>
      <c r="DK378" s="3"/>
      <c r="DM378" s="3"/>
      <c r="DO378" s="3"/>
      <c r="DS378" s="3"/>
      <c r="DU378" s="3"/>
      <c r="DW378" s="3"/>
      <c r="EA378" s="3"/>
      <c r="EC378" s="3"/>
      <c r="EE378" s="3"/>
      <c r="EI378" s="3"/>
      <c r="EK378" s="3"/>
      <c r="EM378" s="3"/>
      <c r="EQ378" s="3"/>
      <c r="ES378" s="3"/>
      <c r="EU378" s="3"/>
      <c r="EY378" s="3"/>
      <c r="FA378" s="3"/>
      <c r="FC378" s="3"/>
      <c r="FG378" s="3"/>
      <c r="FI378" s="3"/>
      <c r="FK378" s="3"/>
      <c r="FO378" s="3"/>
      <c r="FQ378" s="3"/>
      <c r="FS378" s="3"/>
      <c r="FW378" s="3"/>
      <c r="FY378" s="3"/>
      <c r="GA378" s="3"/>
      <c r="GE378" s="3"/>
      <c r="GG378" s="3"/>
      <c r="GI378" s="3"/>
      <c r="GM378" s="3"/>
      <c r="GO378" s="3"/>
      <c r="GQ378" s="3"/>
      <c r="GU378" s="3"/>
      <c r="GW378" s="3"/>
      <c r="GY378" s="3"/>
      <c r="HC378" s="3"/>
      <c r="HE378" s="3"/>
      <c r="HG378" s="3"/>
      <c r="HK378" s="3"/>
      <c r="HM378" s="3"/>
      <c r="HO378" s="3"/>
      <c r="HS378" s="3"/>
      <c r="HU378" s="3"/>
      <c r="HW378" s="3"/>
      <c r="IA378" s="3"/>
      <c r="IC378" s="3"/>
      <c r="IE378" s="3"/>
      <c r="II378" s="3"/>
      <c r="IK378" s="3"/>
      <c r="IM378" s="3"/>
      <c r="IQ378" s="3"/>
      <c r="IS378" s="3"/>
      <c r="IU378" s="3"/>
    </row>
    <row r="379" spans="1:255" ht="12.75" customHeight="1" x14ac:dyDescent="0.2">
      <c r="A379" s="2">
        <v>3729</v>
      </c>
      <c r="B379" s="2">
        <v>5168</v>
      </c>
      <c r="C379" s="2" t="s">
        <v>162</v>
      </c>
      <c r="D379" s="3">
        <v>0</v>
      </c>
      <c r="F379" s="3">
        <v>6000</v>
      </c>
      <c r="H379" s="3">
        <f t="shared" si="19"/>
        <v>6000</v>
      </c>
      <c r="J379" s="2" t="s">
        <v>254</v>
      </c>
    </row>
    <row r="380" spans="1:255" ht="12.75" customHeight="1" x14ac:dyDescent="0.2">
      <c r="A380" s="2">
        <v>3729</v>
      </c>
      <c r="B380" s="2">
        <v>5169</v>
      </c>
      <c r="C380" s="2" t="s">
        <v>82</v>
      </c>
      <c r="D380" s="3">
        <v>250000</v>
      </c>
      <c r="F380" s="3">
        <v>250000</v>
      </c>
      <c r="H380" s="3">
        <f t="shared" si="19"/>
        <v>0</v>
      </c>
    </row>
    <row r="381" spans="1:255" ht="12.75" customHeight="1" x14ac:dyDescent="0.2">
      <c r="A381" s="2">
        <v>3729</v>
      </c>
      <c r="B381" s="2">
        <v>5172</v>
      </c>
      <c r="C381" s="2" t="s">
        <v>114</v>
      </c>
      <c r="D381" s="3">
        <v>0</v>
      </c>
      <c r="F381" s="3">
        <v>0</v>
      </c>
      <c r="H381" s="3">
        <f t="shared" si="19"/>
        <v>0</v>
      </c>
    </row>
    <row r="382" spans="1:255" ht="12.75" customHeight="1" x14ac:dyDescent="0.2">
      <c r="A382" s="2">
        <v>3729</v>
      </c>
      <c r="B382" s="2">
        <v>6121</v>
      </c>
      <c r="C382" s="2" t="s">
        <v>86</v>
      </c>
      <c r="D382" s="3">
        <v>0</v>
      </c>
      <c r="F382" s="3">
        <v>0</v>
      </c>
      <c r="H382" s="3">
        <f t="shared" si="19"/>
        <v>0</v>
      </c>
    </row>
    <row r="383" spans="1:255" ht="12.75" customHeight="1" x14ac:dyDescent="0.2">
      <c r="A383" s="4">
        <v>3729</v>
      </c>
      <c r="B383" s="4"/>
      <c r="C383" s="4" t="s">
        <v>229</v>
      </c>
      <c r="D383" s="10">
        <f>SUM(D371:D382)</f>
        <v>306500</v>
      </c>
      <c r="E383" s="4" t="s">
        <v>18</v>
      </c>
      <c r="F383" s="10">
        <f>SUM(F371:F382)</f>
        <v>312500</v>
      </c>
      <c r="G383" s="4" t="s">
        <v>18</v>
      </c>
      <c r="H383" s="10">
        <f>SUM(H371:H382)</f>
        <v>6000</v>
      </c>
      <c r="I383" s="4" t="s">
        <v>18</v>
      </c>
    </row>
    <row r="384" spans="1:255" ht="12.75" customHeight="1" x14ac:dyDescent="0.2">
      <c r="A384" s="4"/>
      <c r="B384" s="4"/>
      <c r="C384" s="4"/>
      <c r="D384" s="10"/>
      <c r="E384" s="4"/>
      <c r="F384" s="10"/>
      <c r="G384" s="4"/>
      <c r="H384" s="10"/>
      <c r="I384" s="4"/>
    </row>
    <row r="385" spans="1:10" ht="12.75" customHeight="1" x14ac:dyDescent="0.2">
      <c r="A385" s="2">
        <v>3743</v>
      </c>
      <c r="B385" s="2">
        <v>6121</v>
      </c>
      <c r="C385" s="2" t="s">
        <v>146</v>
      </c>
      <c r="D385" s="3">
        <v>0</v>
      </c>
      <c r="F385" s="3">
        <v>0</v>
      </c>
      <c r="H385" s="3">
        <f>F385-D385</f>
        <v>0</v>
      </c>
    </row>
    <row r="386" spans="1:10" ht="12.75" customHeight="1" x14ac:dyDescent="0.2">
      <c r="A386" s="4">
        <v>3743</v>
      </c>
      <c r="B386" s="4"/>
      <c r="C386" s="4" t="s">
        <v>147</v>
      </c>
      <c r="D386" s="10">
        <f>SUM(D384:D385)</f>
        <v>0</v>
      </c>
      <c r="E386" s="4" t="s">
        <v>18</v>
      </c>
      <c r="F386" s="10">
        <f>SUM(F384:F385)</f>
        <v>0</v>
      </c>
      <c r="G386" s="4" t="s">
        <v>18</v>
      </c>
      <c r="H386" s="10">
        <f>SUM(H384:H385)</f>
        <v>0</v>
      </c>
      <c r="I386" s="4" t="s">
        <v>18</v>
      </c>
    </row>
    <row r="387" spans="1:10" ht="12.75" customHeight="1" x14ac:dyDescent="0.2">
      <c r="D387" s="3"/>
      <c r="F387" s="3"/>
      <c r="H387" s="3"/>
    </row>
    <row r="388" spans="1:10" ht="12.75" customHeight="1" x14ac:dyDescent="0.2">
      <c r="A388" s="2">
        <v>3745</v>
      </c>
      <c r="B388" s="2">
        <v>5011</v>
      </c>
      <c r="C388" s="2" t="s">
        <v>71</v>
      </c>
      <c r="D388" s="3">
        <v>520000</v>
      </c>
      <c r="F388" s="3">
        <v>520000</v>
      </c>
      <c r="H388" s="3">
        <f t="shared" ref="H388:H403" si="20">F388-D388</f>
        <v>0</v>
      </c>
    </row>
    <row r="389" spans="1:10" ht="12.75" customHeight="1" x14ac:dyDescent="0.2">
      <c r="A389" s="2">
        <v>3745</v>
      </c>
      <c r="B389" s="2">
        <v>5021</v>
      </c>
      <c r="C389" s="2" t="s">
        <v>72</v>
      </c>
      <c r="D389" s="3">
        <v>0</v>
      </c>
      <c r="F389" s="3">
        <v>0</v>
      </c>
      <c r="H389" s="3">
        <f t="shared" si="20"/>
        <v>0</v>
      </c>
    </row>
    <row r="390" spans="1:10" ht="12.75" customHeight="1" x14ac:dyDescent="0.2">
      <c r="A390" s="2">
        <v>3745</v>
      </c>
      <c r="B390" s="2">
        <v>5031</v>
      </c>
      <c r="C390" s="2" t="s">
        <v>73</v>
      </c>
      <c r="D390" s="3">
        <v>152000</v>
      </c>
      <c r="F390" s="3">
        <v>152000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5032</v>
      </c>
      <c r="C391" s="2" t="s">
        <v>74</v>
      </c>
      <c r="D391" s="3">
        <v>48000</v>
      </c>
      <c r="F391" s="3">
        <v>48000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5132</v>
      </c>
      <c r="C392" s="2" t="s">
        <v>75</v>
      </c>
      <c r="D392" s="3">
        <v>10000</v>
      </c>
      <c r="F392" s="3">
        <v>10000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5134</v>
      </c>
      <c r="C393" s="2" t="s">
        <v>76</v>
      </c>
      <c r="D393" s="3">
        <v>10000</v>
      </c>
      <c r="F393" s="3">
        <v>10000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5137</v>
      </c>
      <c r="C394" s="2" t="s">
        <v>104</v>
      </c>
      <c r="D394" s="3">
        <v>20000</v>
      </c>
      <c r="F394" s="3">
        <v>100000</v>
      </c>
      <c r="H394" s="3">
        <f t="shared" si="20"/>
        <v>80000</v>
      </c>
      <c r="J394" s="2" t="s">
        <v>256</v>
      </c>
    </row>
    <row r="395" spans="1:10" ht="12.75" customHeight="1" x14ac:dyDescent="0.2">
      <c r="A395" s="2">
        <v>3745</v>
      </c>
      <c r="B395" s="2">
        <v>5139</v>
      </c>
      <c r="C395" s="2" t="s">
        <v>78</v>
      </c>
      <c r="D395" s="3">
        <v>50000</v>
      </c>
      <c r="F395" s="3">
        <v>50000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5156</v>
      </c>
      <c r="C396" s="2" t="s">
        <v>148</v>
      </c>
      <c r="D396" s="3">
        <v>55000</v>
      </c>
      <c r="F396" s="3">
        <v>55000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5163</v>
      </c>
      <c r="C397" s="2" t="s">
        <v>80</v>
      </c>
      <c r="D397" s="3">
        <v>0</v>
      </c>
      <c r="F397" s="3">
        <v>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5167</v>
      </c>
      <c r="C398" s="2" t="s">
        <v>149</v>
      </c>
      <c r="D398" s="3">
        <v>0</v>
      </c>
      <c r="F398" s="3">
        <v>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5169</v>
      </c>
      <c r="C399" s="2" t="s">
        <v>82</v>
      </c>
      <c r="D399" s="3">
        <v>560000</v>
      </c>
      <c r="F399" s="3">
        <v>560000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5171</v>
      </c>
      <c r="C400" s="2" t="s">
        <v>83</v>
      </c>
      <c r="D400" s="3">
        <v>55000</v>
      </c>
      <c r="F400" s="3">
        <v>55000</v>
      </c>
      <c r="H400" s="3">
        <f t="shared" si="20"/>
        <v>0</v>
      </c>
    </row>
    <row r="401" spans="1:9" ht="12.75" customHeight="1" x14ac:dyDescent="0.2">
      <c r="A401" s="2">
        <v>3745</v>
      </c>
      <c r="B401" s="2">
        <v>5175</v>
      </c>
      <c r="C401" s="2" t="s">
        <v>125</v>
      </c>
      <c r="D401" s="3">
        <v>0</v>
      </c>
      <c r="F401" s="3">
        <v>0</v>
      </c>
      <c r="H401" s="3">
        <f t="shared" si="20"/>
        <v>0</v>
      </c>
    </row>
    <row r="402" spans="1:9" ht="12.75" customHeight="1" x14ac:dyDescent="0.2">
      <c r="A402" s="2">
        <v>3745</v>
      </c>
      <c r="B402" s="2">
        <v>6121</v>
      </c>
      <c r="C402" s="2" t="s">
        <v>99</v>
      </c>
      <c r="D402" s="3">
        <v>120000</v>
      </c>
      <c r="F402" s="3">
        <v>120000</v>
      </c>
      <c r="H402" s="3">
        <f t="shared" si="20"/>
        <v>0</v>
      </c>
    </row>
    <row r="403" spans="1:9" ht="12.75" customHeight="1" x14ac:dyDescent="0.2">
      <c r="A403" s="2">
        <v>3745</v>
      </c>
      <c r="B403" s="2">
        <v>6122</v>
      </c>
      <c r="C403" s="2" t="s">
        <v>140</v>
      </c>
      <c r="D403" s="3">
        <v>20000</v>
      </c>
      <c r="F403" s="3">
        <v>20000</v>
      </c>
      <c r="H403" s="3">
        <f t="shared" si="20"/>
        <v>0</v>
      </c>
    </row>
    <row r="404" spans="1:9" ht="12.75" customHeight="1" x14ac:dyDescent="0.2">
      <c r="A404" s="4">
        <v>3745</v>
      </c>
      <c r="B404" s="4"/>
      <c r="C404" s="4" t="s">
        <v>58</v>
      </c>
      <c r="D404" s="10">
        <f>SUM(D387:D403)</f>
        <v>1620000</v>
      </c>
      <c r="E404" s="4" t="s">
        <v>18</v>
      </c>
      <c r="F404" s="10">
        <f>SUM(F387:F403)</f>
        <v>1700000</v>
      </c>
      <c r="G404" s="4" t="s">
        <v>18</v>
      </c>
      <c r="H404" s="10">
        <f>SUM(H387:H403)</f>
        <v>80000</v>
      </c>
      <c r="I404" s="4" t="s">
        <v>18</v>
      </c>
    </row>
    <row r="405" spans="1:9" ht="12.75" customHeight="1" x14ac:dyDescent="0.2">
      <c r="A405" s="4"/>
      <c r="B405" s="4"/>
      <c r="C405" s="4"/>
      <c r="D405" s="10"/>
      <c r="E405" s="4"/>
      <c r="F405" s="10"/>
      <c r="G405" s="4"/>
      <c r="H405" s="10"/>
      <c r="I405" s="4"/>
    </row>
    <row r="406" spans="1:9" ht="12.75" customHeight="1" x14ac:dyDescent="0.2">
      <c r="A406" s="2">
        <v>4319</v>
      </c>
      <c r="B406" s="2">
        <v>5194</v>
      </c>
      <c r="C406" s="2" t="s">
        <v>101</v>
      </c>
      <c r="D406" s="3">
        <v>0</v>
      </c>
      <c r="F406" s="3">
        <v>0</v>
      </c>
      <c r="H406" s="3">
        <f>F406-D406</f>
        <v>0</v>
      </c>
    </row>
    <row r="407" spans="1:9" ht="12.75" customHeight="1" x14ac:dyDescent="0.2">
      <c r="A407" s="2">
        <v>4319</v>
      </c>
      <c r="B407" s="2">
        <v>5229</v>
      </c>
      <c r="C407" s="2" t="s">
        <v>150</v>
      </c>
      <c r="D407" s="3">
        <v>0</v>
      </c>
      <c r="F407" s="3">
        <v>0</v>
      </c>
      <c r="H407" s="3">
        <f>F407-D407</f>
        <v>0</v>
      </c>
    </row>
    <row r="408" spans="1:9" ht="12.75" customHeight="1" x14ac:dyDescent="0.2">
      <c r="A408" s="2">
        <v>4319</v>
      </c>
      <c r="B408" s="2">
        <v>5492</v>
      </c>
      <c r="C408" s="2" t="s">
        <v>151</v>
      </c>
      <c r="D408" s="3">
        <v>0</v>
      </c>
      <c r="F408" s="3">
        <v>0</v>
      </c>
      <c r="H408" s="3">
        <f>F408-D408</f>
        <v>0</v>
      </c>
    </row>
    <row r="409" spans="1:9" ht="12.75" customHeight="1" x14ac:dyDescent="0.2">
      <c r="A409" s="4">
        <v>4319</v>
      </c>
      <c r="B409" s="4"/>
      <c r="C409" s="4" t="s">
        <v>152</v>
      </c>
      <c r="D409" s="10">
        <f>SUM(D405:D408)</f>
        <v>0</v>
      </c>
      <c r="E409" s="4" t="s">
        <v>18</v>
      </c>
      <c r="F409" s="10">
        <f>SUM(F405:F408)</f>
        <v>0</v>
      </c>
      <c r="G409" s="4" t="s">
        <v>18</v>
      </c>
      <c r="H409" s="10">
        <f>SUM(H405:H408)</f>
        <v>0</v>
      </c>
      <c r="I409" s="4" t="s">
        <v>18</v>
      </c>
    </row>
    <row r="410" spans="1:9" ht="12.75" customHeight="1" x14ac:dyDescent="0.2">
      <c r="A410" s="4"/>
      <c r="B410" s="4"/>
      <c r="C410" s="4"/>
      <c r="D410" s="10"/>
      <c r="E410" s="4"/>
      <c r="F410" s="10"/>
      <c r="G410" s="4"/>
      <c r="H410" s="10"/>
      <c r="I410" s="4"/>
    </row>
    <row r="411" spans="1:9" ht="12.75" customHeight="1" x14ac:dyDescent="0.2">
      <c r="A411" s="2">
        <v>4349</v>
      </c>
      <c r="B411" s="2">
        <v>5169</v>
      </c>
      <c r="C411" s="2" t="s">
        <v>82</v>
      </c>
      <c r="D411" s="3">
        <v>0</v>
      </c>
      <c r="F411" s="3">
        <v>0</v>
      </c>
      <c r="H411" s="3">
        <f>F411-D411</f>
        <v>0</v>
      </c>
    </row>
    <row r="412" spans="1:9" ht="12.75" customHeight="1" x14ac:dyDescent="0.2">
      <c r="A412" s="2">
        <v>4349</v>
      </c>
      <c r="B412" s="2">
        <v>5194</v>
      </c>
      <c r="C412" s="2" t="s">
        <v>101</v>
      </c>
      <c r="D412" s="3">
        <v>8000</v>
      </c>
      <c r="F412" s="3">
        <v>8000</v>
      </c>
      <c r="H412" s="3">
        <f>F412-D412</f>
        <v>0</v>
      </c>
    </row>
    <row r="413" spans="1:9" ht="12.75" customHeight="1" x14ac:dyDescent="0.2">
      <c r="A413" s="2">
        <v>4349</v>
      </c>
      <c r="B413" s="2">
        <v>5229</v>
      </c>
      <c r="C413" s="2" t="s">
        <v>150</v>
      </c>
      <c r="D413" s="3">
        <v>27000</v>
      </c>
      <c r="F413" s="3">
        <v>27000</v>
      </c>
      <c r="H413" s="3">
        <f>F413-D413</f>
        <v>0</v>
      </c>
    </row>
    <row r="414" spans="1:9" ht="12.75" customHeight="1" x14ac:dyDescent="0.2">
      <c r="A414" s="2">
        <v>4349</v>
      </c>
      <c r="B414" s="2">
        <v>5492</v>
      </c>
      <c r="C414" s="2" t="s">
        <v>151</v>
      </c>
      <c r="D414" s="3">
        <v>108000</v>
      </c>
      <c r="F414" s="3">
        <v>108000</v>
      </c>
      <c r="H414" s="3">
        <f>F414-D414</f>
        <v>0</v>
      </c>
    </row>
    <row r="415" spans="1:9" ht="12.75" customHeight="1" x14ac:dyDescent="0.2">
      <c r="A415" s="4">
        <v>4349</v>
      </c>
      <c r="B415" s="4"/>
      <c r="C415" s="4" t="s">
        <v>153</v>
      </c>
      <c r="D415" s="10">
        <f>SUM(D411:D414)</f>
        <v>143000</v>
      </c>
      <c r="E415" s="4" t="s">
        <v>18</v>
      </c>
      <c r="F415" s="10">
        <f>SUM(F411:F414)</f>
        <v>143000</v>
      </c>
      <c r="G415" s="4" t="s">
        <v>18</v>
      </c>
      <c r="H415" s="10">
        <f>SUM(H411:H414)</f>
        <v>0</v>
      </c>
      <c r="I415" s="4" t="s">
        <v>18</v>
      </c>
    </row>
    <row r="416" spans="1:9" ht="12.75" customHeight="1" x14ac:dyDescent="0.2">
      <c r="A416" s="4"/>
      <c r="B416" s="4"/>
      <c r="C416" s="4"/>
      <c r="D416" s="10"/>
      <c r="E416" s="4"/>
      <c r="F416" s="10"/>
      <c r="G416" s="4"/>
      <c r="H416" s="10"/>
      <c r="I416" s="4"/>
    </row>
    <row r="417" spans="1:10" ht="12.75" customHeight="1" x14ac:dyDescent="0.2">
      <c r="A417" s="2">
        <v>5299</v>
      </c>
      <c r="B417" s="2">
        <v>5134</v>
      </c>
      <c r="C417" s="2" t="s">
        <v>204</v>
      </c>
      <c r="D417" s="3">
        <v>0</v>
      </c>
      <c r="F417" s="3">
        <v>0</v>
      </c>
      <c r="H417" s="3">
        <f>F417-D417</f>
        <v>0</v>
      </c>
    </row>
    <row r="418" spans="1:10" ht="12.75" customHeight="1" x14ac:dyDescent="0.2">
      <c r="A418" s="2">
        <v>5299</v>
      </c>
      <c r="B418" s="2">
        <v>5137</v>
      </c>
      <c r="C418" s="2" t="s">
        <v>104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5299</v>
      </c>
      <c r="B419" s="2">
        <v>5139</v>
      </c>
      <c r="C419" s="2" t="s">
        <v>224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4">
        <v>5299</v>
      </c>
      <c r="B420" s="4"/>
      <c r="C420" s="4" t="s">
        <v>154</v>
      </c>
      <c r="D420" s="10">
        <f>SUM(D416:D419)</f>
        <v>0</v>
      </c>
      <c r="E420" s="4" t="s">
        <v>18</v>
      </c>
      <c r="F420" s="10">
        <f>SUM(F416:F419)</f>
        <v>0</v>
      </c>
      <c r="G420" s="4" t="s">
        <v>18</v>
      </c>
      <c r="H420" s="10">
        <f>SUM(H416:H419)</f>
        <v>0</v>
      </c>
      <c r="I420" s="4" t="s">
        <v>18</v>
      </c>
    </row>
    <row r="421" spans="1:10" ht="12.75" customHeight="1" x14ac:dyDescent="0.2">
      <c r="A421" s="4"/>
      <c r="B421" s="4"/>
      <c r="C421" s="4"/>
      <c r="D421" s="10"/>
      <c r="E421" s="4"/>
      <c r="F421" s="10"/>
      <c r="G421" s="4"/>
      <c r="H421" s="10"/>
      <c r="I421" s="4"/>
    </row>
    <row r="422" spans="1:10" ht="12.75" customHeight="1" x14ac:dyDescent="0.2">
      <c r="A422" s="2">
        <v>5512</v>
      </c>
      <c r="B422" s="2">
        <v>5019</v>
      </c>
      <c r="C422" s="2" t="s">
        <v>155</v>
      </c>
      <c r="D422" s="3">
        <v>0</v>
      </c>
      <c r="F422" s="3">
        <v>0</v>
      </c>
      <c r="H422" s="3">
        <f t="shared" ref="H422:H441" si="21">F422-D422</f>
        <v>0</v>
      </c>
    </row>
    <row r="423" spans="1:10" ht="12.75" customHeight="1" x14ac:dyDescent="0.2">
      <c r="A423" s="2">
        <v>5512</v>
      </c>
      <c r="B423" s="2">
        <v>5021</v>
      </c>
      <c r="C423" s="2" t="s">
        <v>72</v>
      </c>
      <c r="D423" s="3">
        <v>10000</v>
      </c>
      <c r="F423" s="3">
        <v>10000</v>
      </c>
      <c r="H423" s="3">
        <f t="shared" si="21"/>
        <v>0</v>
      </c>
    </row>
    <row r="424" spans="1:10" ht="12.75" customHeight="1" x14ac:dyDescent="0.2">
      <c r="A424" s="2">
        <v>5512</v>
      </c>
      <c r="B424" s="2">
        <v>5132</v>
      </c>
      <c r="C424" s="2" t="s">
        <v>205</v>
      </c>
      <c r="D424" s="3">
        <v>5000</v>
      </c>
      <c r="F424" s="3">
        <v>5000</v>
      </c>
      <c r="H424" s="3">
        <f t="shared" si="21"/>
        <v>0</v>
      </c>
    </row>
    <row r="425" spans="1:10" ht="12.75" customHeight="1" x14ac:dyDescent="0.2">
      <c r="A425" s="2">
        <v>5512</v>
      </c>
      <c r="B425" s="2">
        <v>5134</v>
      </c>
      <c r="C425" s="2" t="s">
        <v>204</v>
      </c>
      <c r="D425" s="3">
        <v>70000</v>
      </c>
      <c r="F425" s="3">
        <v>210000</v>
      </c>
      <c r="H425" s="3">
        <f t="shared" si="21"/>
        <v>140000</v>
      </c>
      <c r="J425" s="2" t="s">
        <v>261</v>
      </c>
    </row>
    <row r="426" spans="1:10" ht="12.75" customHeight="1" x14ac:dyDescent="0.2">
      <c r="A426" s="2">
        <v>5512</v>
      </c>
      <c r="B426" s="2">
        <v>5136</v>
      </c>
      <c r="C426" s="2" t="s">
        <v>110</v>
      </c>
      <c r="D426" s="3">
        <v>300</v>
      </c>
      <c r="F426" s="3">
        <v>300</v>
      </c>
      <c r="H426" s="3">
        <f t="shared" si="21"/>
        <v>0</v>
      </c>
    </row>
    <row r="427" spans="1:10" ht="12.75" customHeight="1" x14ac:dyDescent="0.2">
      <c r="A427" s="2">
        <v>5512</v>
      </c>
      <c r="B427" s="2">
        <v>5137</v>
      </c>
      <c r="C427" s="2" t="s">
        <v>156</v>
      </c>
      <c r="D427" s="3">
        <v>20000</v>
      </c>
      <c r="F427" s="3">
        <v>20000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5139</v>
      </c>
      <c r="C428" s="2" t="s">
        <v>78</v>
      </c>
      <c r="D428" s="3">
        <v>51000</v>
      </c>
      <c r="F428" s="3">
        <v>51000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5154</v>
      </c>
      <c r="C429" s="2" t="s">
        <v>111</v>
      </c>
      <c r="D429" s="3">
        <v>60000</v>
      </c>
      <c r="F429" s="3">
        <v>60000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5156</v>
      </c>
      <c r="C430" s="2" t="s">
        <v>79</v>
      </c>
      <c r="D430" s="3">
        <v>27000</v>
      </c>
      <c r="F430" s="3">
        <v>27000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5163</v>
      </c>
      <c r="C431" s="2" t="s">
        <v>80</v>
      </c>
      <c r="D431" s="3">
        <v>0</v>
      </c>
      <c r="F431" s="3">
        <v>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5167</v>
      </c>
      <c r="C432" s="2" t="s">
        <v>149</v>
      </c>
      <c r="D432" s="3">
        <v>5000</v>
      </c>
      <c r="F432" s="3">
        <v>5000</v>
      </c>
      <c r="H432" s="3">
        <f t="shared" si="21"/>
        <v>0</v>
      </c>
    </row>
    <row r="433" spans="1:9" ht="12.75" customHeight="1" x14ac:dyDescent="0.2">
      <c r="A433" s="2">
        <v>5512</v>
      </c>
      <c r="B433" s="2">
        <v>5169</v>
      </c>
      <c r="C433" s="2" t="s">
        <v>82</v>
      </c>
      <c r="D433" s="3">
        <v>25000</v>
      </c>
      <c r="F433" s="3">
        <v>25000</v>
      </c>
      <c r="H433" s="3">
        <f t="shared" si="21"/>
        <v>0</v>
      </c>
    </row>
    <row r="434" spans="1:9" ht="12.75" customHeight="1" x14ac:dyDescent="0.2">
      <c r="A434" s="2">
        <v>5512</v>
      </c>
      <c r="B434" s="2">
        <v>5171</v>
      </c>
      <c r="C434" s="2" t="s">
        <v>83</v>
      </c>
      <c r="D434" s="3">
        <v>120000</v>
      </c>
      <c r="F434" s="3">
        <v>120000</v>
      </c>
      <c r="H434" s="3">
        <f t="shared" si="21"/>
        <v>0</v>
      </c>
    </row>
    <row r="435" spans="1:9" ht="12.75" customHeight="1" x14ac:dyDescent="0.2">
      <c r="A435" s="2">
        <v>5512</v>
      </c>
      <c r="B435" s="2">
        <v>5173</v>
      </c>
      <c r="C435" s="2" t="s">
        <v>115</v>
      </c>
      <c r="D435" s="3">
        <v>1000</v>
      </c>
      <c r="F435" s="3">
        <v>1000</v>
      </c>
      <c r="H435" s="3">
        <f t="shared" si="21"/>
        <v>0</v>
      </c>
    </row>
    <row r="436" spans="1:9" ht="12.75" customHeight="1" x14ac:dyDescent="0.2">
      <c r="A436" s="2">
        <v>5512</v>
      </c>
      <c r="B436" s="2">
        <v>5175</v>
      </c>
      <c r="C436" s="2" t="s">
        <v>125</v>
      </c>
      <c r="D436" s="3">
        <v>5000</v>
      </c>
      <c r="F436" s="3">
        <v>5000</v>
      </c>
      <c r="H436" s="3">
        <f t="shared" si="21"/>
        <v>0</v>
      </c>
    </row>
    <row r="437" spans="1:9" ht="12.75" customHeight="1" x14ac:dyDescent="0.2">
      <c r="A437" s="2">
        <v>5512</v>
      </c>
      <c r="B437" s="2">
        <v>5194</v>
      </c>
      <c r="C437" s="2" t="s">
        <v>101</v>
      </c>
      <c r="D437" s="3">
        <v>0</v>
      </c>
      <c r="F437" s="3">
        <v>0</v>
      </c>
      <c r="H437" s="3">
        <f t="shared" si="21"/>
        <v>0</v>
      </c>
    </row>
    <row r="438" spans="1:9" ht="12.75" customHeight="1" x14ac:dyDescent="0.2">
      <c r="A438" s="2">
        <v>5512</v>
      </c>
      <c r="B438" s="2">
        <v>5229</v>
      </c>
      <c r="C438" s="2" t="s">
        <v>157</v>
      </c>
      <c r="D438" s="3">
        <v>0</v>
      </c>
      <c r="F438" s="3">
        <v>0</v>
      </c>
      <c r="H438" s="3">
        <f t="shared" si="21"/>
        <v>0</v>
      </c>
    </row>
    <row r="439" spans="1:9" ht="12.75" customHeight="1" x14ac:dyDescent="0.2">
      <c r="A439" s="2">
        <v>5512</v>
      </c>
      <c r="B439" s="2">
        <v>6121</v>
      </c>
      <c r="C439" s="2" t="s">
        <v>99</v>
      </c>
      <c r="D439" s="3">
        <v>0</v>
      </c>
      <c r="F439" s="3">
        <v>0</v>
      </c>
      <c r="H439" s="3">
        <f t="shared" si="21"/>
        <v>0</v>
      </c>
    </row>
    <row r="440" spans="1:9" ht="12.75" customHeight="1" x14ac:dyDescent="0.2">
      <c r="A440" s="2">
        <v>5512</v>
      </c>
      <c r="B440" s="2">
        <v>6122</v>
      </c>
      <c r="C440" s="2" t="s">
        <v>140</v>
      </c>
      <c r="D440" s="3">
        <v>0</v>
      </c>
      <c r="F440" s="3">
        <v>0</v>
      </c>
      <c r="H440" s="3">
        <f t="shared" si="21"/>
        <v>0</v>
      </c>
    </row>
    <row r="441" spans="1:9" ht="12.75" customHeight="1" x14ac:dyDescent="0.2">
      <c r="A441" s="2">
        <v>5512</v>
      </c>
      <c r="B441" s="2">
        <v>6123</v>
      </c>
      <c r="C441" s="2" t="s">
        <v>85</v>
      </c>
      <c r="D441" s="3">
        <v>0</v>
      </c>
      <c r="F441" s="3">
        <v>0</v>
      </c>
      <c r="H441" s="3">
        <f t="shared" si="21"/>
        <v>0</v>
      </c>
    </row>
    <row r="442" spans="1:9" ht="12.75" customHeight="1" x14ac:dyDescent="0.2">
      <c r="A442" s="4">
        <v>5512</v>
      </c>
      <c r="B442" s="4"/>
      <c r="C442" s="4" t="s">
        <v>158</v>
      </c>
      <c r="D442" s="10">
        <f>SUM(D422:D441)</f>
        <v>399300</v>
      </c>
      <c r="E442" s="4" t="s">
        <v>18</v>
      </c>
      <c r="F442" s="10">
        <f>SUM(F422:F441)</f>
        <v>539300</v>
      </c>
      <c r="G442" s="4" t="s">
        <v>18</v>
      </c>
      <c r="H442" s="10">
        <f>SUM(H422:H441)</f>
        <v>140000</v>
      </c>
      <c r="I442" s="4" t="s">
        <v>18</v>
      </c>
    </row>
    <row r="443" spans="1:9" ht="12.75" customHeight="1" x14ac:dyDescent="0.2">
      <c r="A443" s="4"/>
      <c r="B443" s="4"/>
      <c r="C443" s="4"/>
      <c r="D443" s="10"/>
      <c r="E443" s="4"/>
      <c r="F443" s="10"/>
      <c r="G443" s="4"/>
    </row>
    <row r="444" spans="1:9" ht="12.75" customHeight="1" x14ac:dyDescent="0.2">
      <c r="A444" s="2">
        <v>6112</v>
      </c>
      <c r="B444" s="2">
        <v>5023</v>
      </c>
      <c r="C444" s="2" t="s">
        <v>159</v>
      </c>
      <c r="D444" s="3">
        <v>850000</v>
      </c>
      <c r="F444" s="3">
        <v>850000</v>
      </c>
      <c r="H444" s="3">
        <f>F444-D444</f>
        <v>0</v>
      </c>
    </row>
    <row r="445" spans="1:9" ht="12.75" customHeight="1" x14ac:dyDescent="0.2">
      <c r="A445" s="2">
        <v>6112</v>
      </c>
      <c r="B445" s="2">
        <v>5031</v>
      </c>
      <c r="C445" s="2" t="s">
        <v>73</v>
      </c>
      <c r="D445" s="3">
        <v>132000</v>
      </c>
      <c r="F445" s="3">
        <v>132000</v>
      </c>
      <c r="H445" s="3">
        <f>F445-D445</f>
        <v>0</v>
      </c>
    </row>
    <row r="446" spans="1:9" ht="12.75" customHeight="1" x14ac:dyDescent="0.2">
      <c r="A446" s="2">
        <v>6112</v>
      </c>
      <c r="B446" s="2">
        <v>5032</v>
      </c>
      <c r="C446" s="2" t="s">
        <v>74</v>
      </c>
      <c r="D446" s="3">
        <v>74000</v>
      </c>
      <c r="F446" s="3">
        <v>74000</v>
      </c>
      <c r="H446" s="3">
        <f>F446-D446</f>
        <v>0</v>
      </c>
    </row>
    <row r="447" spans="1:9" ht="12.75" customHeight="1" x14ac:dyDescent="0.2">
      <c r="A447" s="2">
        <v>6112</v>
      </c>
      <c r="B447" s="2">
        <v>5175</v>
      </c>
      <c r="C447" s="2" t="s">
        <v>125</v>
      </c>
      <c r="D447" s="3">
        <v>2000</v>
      </c>
      <c r="F447" s="3">
        <v>2000</v>
      </c>
      <c r="H447" s="3">
        <f>F447-D447</f>
        <v>0</v>
      </c>
    </row>
    <row r="448" spans="1:9" ht="12.75" customHeight="1" x14ac:dyDescent="0.2">
      <c r="A448" s="4">
        <v>6112</v>
      </c>
      <c r="B448" s="4"/>
      <c r="C448" s="4" t="s">
        <v>160</v>
      </c>
      <c r="D448" s="10">
        <f>SUM(D444:D447)</f>
        <v>1058000</v>
      </c>
      <c r="E448" s="4" t="s">
        <v>18</v>
      </c>
      <c r="F448" s="10">
        <f>SUM(F444:F447)</f>
        <v>1058000</v>
      </c>
      <c r="G448" s="4" t="s">
        <v>18</v>
      </c>
      <c r="H448" s="10">
        <f>SUM(H444:H447)</f>
        <v>0</v>
      </c>
      <c r="I448" s="4" t="s">
        <v>18</v>
      </c>
    </row>
    <row r="449" spans="1:9" ht="12.75" customHeight="1" x14ac:dyDescent="0.2">
      <c r="A449" s="4"/>
      <c r="B449" s="4"/>
      <c r="C449" s="4"/>
      <c r="D449" s="10"/>
      <c r="E449" s="4"/>
      <c r="F449" s="10"/>
      <c r="G449" s="4"/>
      <c r="H449" s="10"/>
      <c r="I449" s="4"/>
    </row>
    <row r="450" spans="1:9" ht="12.75" customHeight="1" x14ac:dyDescent="0.2">
      <c r="A450" s="2">
        <v>6114</v>
      </c>
      <c r="B450" s="2">
        <v>5021</v>
      </c>
      <c r="C450" s="2" t="s">
        <v>72</v>
      </c>
      <c r="D450" s="3">
        <v>0</v>
      </c>
      <c r="F450" s="3">
        <v>0</v>
      </c>
      <c r="H450" s="3">
        <f t="shared" ref="H450:H457" si="22">F450-D450</f>
        <v>0</v>
      </c>
    </row>
    <row r="451" spans="1:9" ht="12.75" customHeight="1" x14ac:dyDescent="0.2">
      <c r="A451" s="2">
        <v>6114</v>
      </c>
      <c r="B451" s="2">
        <v>5032</v>
      </c>
      <c r="C451" s="2" t="s">
        <v>161</v>
      </c>
      <c r="D451" s="3">
        <v>0</v>
      </c>
      <c r="F451" s="3">
        <v>0</v>
      </c>
      <c r="H451" s="3">
        <f t="shared" si="22"/>
        <v>0</v>
      </c>
    </row>
    <row r="452" spans="1:9" ht="12.75" customHeight="1" x14ac:dyDescent="0.2">
      <c r="A452" s="2">
        <v>6114</v>
      </c>
      <c r="B452" s="2">
        <v>5139</v>
      </c>
      <c r="C452" s="2" t="s">
        <v>78</v>
      </c>
      <c r="D452" s="3">
        <v>0</v>
      </c>
      <c r="F452" s="3">
        <v>0</v>
      </c>
      <c r="H452" s="3">
        <f t="shared" si="22"/>
        <v>0</v>
      </c>
    </row>
    <row r="453" spans="1:9" ht="12.75" customHeight="1" x14ac:dyDescent="0.2">
      <c r="A453" s="2">
        <v>6114</v>
      </c>
      <c r="B453" s="2">
        <v>5156</v>
      </c>
      <c r="C453" s="2" t="s">
        <v>206</v>
      </c>
      <c r="D453" s="3">
        <v>0</v>
      </c>
      <c r="F453" s="3">
        <v>0</v>
      </c>
      <c r="H453" s="3">
        <f>F453-D453</f>
        <v>0</v>
      </c>
    </row>
    <row r="454" spans="1:9" ht="12.75" customHeight="1" x14ac:dyDescent="0.2">
      <c r="A454" s="2">
        <v>6114</v>
      </c>
      <c r="B454" s="2">
        <v>5161</v>
      </c>
      <c r="C454" s="2" t="s">
        <v>112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6114</v>
      </c>
      <c r="B455" s="2">
        <v>5168</v>
      </c>
      <c r="C455" s="2" t="s">
        <v>162</v>
      </c>
      <c r="D455" s="3">
        <v>0</v>
      </c>
      <c r="F455" s="3">
        <v>0</v>
      </c>
      <c r="H455" s="3">
        <f t="shared" si="22"/>
        <v>0</v>
      </c>
    </row>
    <row r="456" spans="1:9" ht="12.75" customHeight="1" x14ac:dyDescent="0.2">
      <c r="A456" s="2">
        <v>6114</v>
      </c>
      <c r="B456" s="2">
        <v>5169</v>
      </c>
      <c r="C456" s="2" t="s">
        <v>97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5175</v>
      </c>
      <c r="C457" s="2" t="s">
        <v>125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4">
        <v>6114</v>
      </c>
      <c r="B458" s="4"/>
      <c r="C458" s="4" t="s">
        <v>163</v>
      </c>
      <c r="D458" s="10">
        <f>SUM(D450:D457)</f>
        <v>0</v>
      </c>
      <c r="E458" s="4" t="s">
        <v>18</v>
      </c>
      <c r="F458" s="10">
        <f>SUM(F450:F457)</f>
        <v>0</v>
      </c>
      <c r="G458" s="4" t="s">
        <v>18</v>
      </c>
      <c r="H458" s="10">
        <f>SUM(H450:H457)</f>
        <v>0</v>
      </c>
      <c r="I458" s="4" t="s">
        <v>18</v>
      </c>
    </row>
    <row r="459" spans="1:9" ht="12.75" customHeight="1" x14ac:dyDescent="0.2">
      <c r="A459" s="4"/>
      <c r="B459" s="4"/>
      <c r="C459" s="4"/>
      <c r="D459" s="10"/>
      <c r="E459" s="4"/>
      <c r="F459" s="10"/>
      <c r="G459" s="4"/>
      <c r="H459" s="10"/>
      <c r="I459" s="4"/>
    </row>
    <row r="460" spans="1:9" ht="12.75" customHeight="1" x14ac:dyDescent="0.2">
      <c r="A460" s="2">
        <v>6115</v>
      </c>
      <c r="B460" s="2">
        <v>5021</v>
      </c>
      <c r="C460" s="2" t="s">
        <v>72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6115</v>
      </c>
      <c r="B461" s="2">
        <v>5139</v>
      </c>
      <c r="C461" s="2" t="s">
        <v>78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6115</v>
      </c>
      <c r="B462" s="2">
        <v>5156</v>
      </c>
      <c r="C462" s="2" t="s">
        <v>206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5169</v>
      </c>
      <c r="C463" s="2" t="s">
        <v>97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5175</v>
      </c>
      <c r="C464" s="2" t="s">
        <v>125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4">
        <v>6115</v>
      </c>
      <c r="B465" s="4"/>
      <c r="C465" s="4" t="s">
        <v>164</v>
      </c>
      <c r="D465" s="10">
        <f>SUM(D460:D464)</f>
        <v>0</v>
      </c>
      <c r="E465" s="4" t="s">
        <v>18</v>
      </c>
      <c r="F465" s="10">
        <f>SUM(F460:F464)</f>
        <v>0</v>
      </c>
      <c r="G465" s="4" t="s">
        <v>18</v>
      </c>
      <c r="H465" s="10">
        <f>SUM(H460:H464)</f>
        <v>0</v>
      </c>
      <c r="I465" s="4" t="s">
        <v>18</v>
      </c>
    </row>
    <row r="466" spans="1:9" ht="12.75" customHeight="1" x14ac:dyDescent="0.2">
      <c r="A466" s="4"/>
      <c r="B466" s="4"/>
      <c r="C466" s="4"/>
      <c r="D466" s="10"/>
      <c r="E466" s="4"/>
      <c r="F466" s="10"/>
      <c r="G466" s="4"/>
      <c r="H466" s="10"/>
      <c r="I466" s="4"/>
    </row>
    <row r="467" spans="1:9" ht="12.75" customHeight="1" x14ac:dyDescent="0.2">
      <c r="A467" s="2">
        <v>6117</v>
      </c>
      <c r="B467" s="2">
        <v>5021</v>
      </c>
      <c r="C467" s="2" t="s">
        <v>72</v>
      </c>
      <c r="D467" s="3">
        <v>0</v>
      </c>
      <c r="F467" s="3">
        <v>0</v>
      </c>
      <c r="H467" s="3">
        <f t="shared" ref="H467:H472" si="23">F467-D467</f>
        <v>0</v>
      </c>
    </row>
    <row r="468" spans="1:9" ht="12.75" customHeight="1" x14ac:dyDescent="0.2">
      <c r="A468" s="2">
        <v>6117</v>
      </c>
      <c r="B468" s="2">
        <v>5139</v>
      </c>
      <c r="C468" s="2" t="s">
        <v>78</v>
      </c>
      <c r="D468" s="3">
        <v>0</v>
      </c>
      <c r="F468" s="3">
        <v>0</v>
      </c>
      <c r="H468" s="3">
        <f t="shared" si="23"/>
        <v>0</v>
      </c>
    </row>
    <row r="469" spans="1:9" ht="12.75" customHeight="1" x14ac:dyDescent="0.2">
      <c r="A469" s="2">
        <v>6117</v>
      </c>
      <c r="B469" s="2">
        <v>5156</v>
      </c>
      <c r="C469" s="2" t="s">
        <v>206</v>
      </c>
      <c r="D469" s="3">
        <v>0</v>
      </c>
      <c r="F469" s="3">
        <v>0</v>
      </c>
      <c r="H469" s="3">
        <f t="shared" si="23"/>
        <v>0</v>
      </c>
    </row>
    <row r="470" spans="1:9" ht="12.75" customHeight="1" x14ac:dyDescent="0.2">
      <c r="A470" s="2">
        <v>6117</v>
      </c>
      <c r="B470" s="2">
        <v>5168</v>
      </c>
      <c r="C470" s="2" t="s">
        <v>236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5169</v>
      </c>
      <c r="C471" s="2" t="s">
        <v>97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5175</v>
      </c>
      <c r="C472" s="2" t="s">
        <v>125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0">
        <v>6117</v>
      </c>
      <c r="B473" s="4"/>
      <c r="C473" s="4" t="s">
        <v>235</v>
      </c>
      <c r="D473" s="10">
        <f>SUM(D467:D472)</f>
        <v>0</v>
      </c>
      <c r="E473" s="4" t="s">
        <v>18</v>
      </c>
      <c r="F473" s="10">
        <f>SUM(F467:F472)</f>
        <v>0</v>
      </c>
      <c r="G473" s="4" t="s">
        <v>18</v>
      </c>
      <c r="H473" s="10">
        <f>SUM(H467:H472)</f>
        <v>0</v>
      </c>
      <c r="I473" s="4" t="s">
        <v>18</v>
      </c>
    </row>
    <row r="474" spans="1:9" ht="12.75" customHeight="1" x14ac:dyDescent="0.2">
      <c r="A474" s="4"/>
      <c r="B474" s="4"/>
      <c r="C474" s="4"/>
      <c r="D474" s="10"/>
      <c r="E474" s="4"/>
      <c r="F474" s="10"/>
      <c r="G474" s="4"/>
      <c r="H474" s="10"/>
      <c r="I474" s="4"/>
    </row>
    <row r="475" spans="1:9" ht="12.75" customHeight="1" x14ac:dyDescent="0.2">
      <c r="A475" s="2">
        <v>6171</v>
      </c>
      <c r="B475" s="2">
        <v>5011</v>
      </c>
      <c r="C475" s="2" t="s">
        <v>71</v>
      </c>
      <c r="D475" s="3">
        <v>540000</v>
      </c>
      <c r="F475" s="3">
        <v>540000</v>
      </c>
      <c r="H475" s="3">
        <f t="shared" ref="H475:H513" si="24">F475-D475</f>
        <v>0</v>
      </c>
    </row>
    <row r="476" spans="1:9" ht="12.75" customHeight="1" x14ac:dyDescent="0.2">
      <c r="A476" s="2">
        <v>6171</v>
      </c>
      <c r="B476" s="2">
        <v>5019</v>
      </c>
      <c r="C476" s="2" t="s">
        <v>238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6171</v>
      </c>
      <c r="B477" s="2">
        <v>5021</v>
      </c>
      <c r="C477" s="2" t="s">
        <v>72</v>
      </c>
      <c r="D477" s="3">
        <v>127000</v>
      </c>
      <c r="F477" s="3">
        <v>127000</v>
      </c>
      <c r="H477" s="3">
        <f t="shared" si="24"/>
        <v>0</v>
      </c>
    </row>
    <row r="478" spans="1:9" ht="12.75" customHeight="1" x14ac:dyDescent="0.2">
      <c r="A478" s="2">
        <v>6171</v>
      </c>
      <c r="B478" s="2">
        <v>5031</v>
      </c>
      <c r="C478" s="2" t="s">
        <v>165</v>
      </c>
      <c r="D478" s="3">
        <v>180000</v>
      </c>
      <c r="F478" s="3">
        <v>180000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5032</v>
      </c>
      <c r="C479" s="2" t="s">
        <v>166</v>
      </c>
      <c r="D479" s="3">
        <v>65000</v>
      </c>
      <c r="F479" s="3">
        <v>65000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5038</v>
      </c>
      <c r="C480" s="2" t="s">
        <v>167</v>
      </c>
      <c r="D480" s="3">
        <v>11000</v>
      </c>
      <c r="F480" s="3">
        <v>11000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5133</v>
      </c>
      <c r="C481" s="2" t="s">
        <v>168</v>
      </c>
      <c r="D481" s="3">
        <v>0</v>
      </c>
      <c r="F481" s="3">
        <v>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5134</v>
      </c>
      <c r="C482" s="2" t="s">
        <v>76</v>
      </c>
      <c r="D482" s="3">
        <v>21000</v>
      </c>
      <c r="F482" s="3">
        <v>21000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5136</v>
      </c>
      <c r="C483" s="2" t="s">
        <v>110</v>
      </c>
      <c r="D483" s="3">
        <v>20000</v>
      </c>
      <c r="F483" s="3">
        <v>20000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5137</v>
      </c>
      <c r="C484" s="2" t="s">
        <v>169</v>
      </c>
      <c r="D484" s="3">
        <v>100000</v>
      </c>
      <c r="F484" s="3">
        <v>170000</v>
      </c>
      <c r="H484" s="3">
        <f t="shared" si="24"/>
        <v>70000</v>
      </c>
      <c r="J484" s="2" t="s">
        <v>255</v>
      </c>
    </row>
    <row r="485" spans="1:10" ht="12.75" customHeight="1" x14ac:dyDescent="0.2">
      <c r="A485" s="2">
        <v>6171</v>
      </c>
      <c r="B485" s="2">
        <v>5138</v>
      </c>
      <c r="C485" s="2" t="s">
        <v>241</v>
      </c>
      <c r="D485" s="3">
        <v>280000</v>
      </c>
      <c r="F485" s="3">
        <v>280000</v>
      </c>
      <c r="H485" s="3">
        <v>0</v>
      </c>
    </row>
    <row r="486" spans="1:10" ht="12.75" customHeight="1" x14ac:dyDescent="0.2">
      <c r="A486" s="2">
        <v>6171</v>
      </c>
      <c r="B486" s="2">
        <v>5139</v>
      </c>
      <c r="C486" s="2" t="s">
        <v>78</v>
      </c>
      <c r="D486" s="3">
        <v>300000</v>
      </c>
      <c r="F486" s="3">
        <v>300000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5141</v>
      </c>
      <c r="C487" s="2" t="s">
        <v>93</v>
      </c>
      <c r="D487" s="3">
        <v>0</v>
      </c>
      <c r="F487" s="3">
        <v>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5151</v>
      </c>
      <c r="C488" s="2" t="s">
        <v>170</v>
      </c>
      <c r="D488" s="3">
        <v>18000</v>
      </c>
      <c r="F488" s="3">
        <v>18000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5154</v>
      </c>
      <c r="C489" s="2" t="s">
        <v>111</v>
      </c>
      <c r="D489" s="3">
        <v>420000</v>
      </c>
      <c r="F489" s="3">
        <v>420000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5155</v>
      </c>
      <c r="C490" s="2" t="s">
        <v>122</v>
      </c>
      <c r="D490" s="3">
        <v>8000</v>
      </c>
      <c r="F490" s="3">
        <v>8000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5156</v>
      </c>
      <c r="C491" s="2" t="s">
        <v>79</v>
      </c>
      <c r="D491" s="3">
        <v>30000</v>
      </c>
      <c r="F491" s="3">
        <v>30000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5161</v>
      </c>
      <c r="C492" s="2" t="s">
        <v>112</v>
      </c>
      <c r="D492" s="3">
        <v>40000</v>
      </c>
      <c r="F492" s="3">
        <v>40000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5162</v>
      </c>
      <c r="C493" s="2" t="s">
        <v>113</v>
      </c>
      <c r="D493" s="3">
        <v>80000</v>
      </c>
      <c r="F493" s="3">
        <v>80000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5163</v>
      </c>
      <c r="C494" s="2" t="s">
        <v>80</v>
      </c>
      <c r="D494" s="3">
        <v>50000</v>
      </c>
      <c r="F494" s="3">
        <v>50000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5166</v>
      </c>
      <c r="C495" s="2" t="s">
        <v>171</v>
      </c>
      <c r="D495" s="3">
        <v>25000</v>
      </c>
      <c r="F495" s="3">
        <v>25000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5167</v>
      </c>
      <c r="C496" s="2" t="s">
        <v>149</v>
      </c>
      <c r="D496" s="3">
        <v>20000</v>
      </c>
      <c r="F496" s="3">
        <v>20000</v>
      </c>
      <c r="H496" s="3">
        <f t="shared" si="24"/>
        <v>0</v>
      </c>
    </row>
    <row r="497" spans="1:10" ht="12.75" customHeight="1" x14ac:dyDescent="0.2">
      <c r="A497" s="22">
        <v>6171</v>
      </c>
      <c r="B497" s="2">
        <v>5168</v>
      </c>
      <c r="C497" s="2" t="s">
        <v>162</v>
      </c>
      <c r="D497" s="3">
        <v>130000</v>
      </c>
      <c r="F497" s="3">
        <v>130000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5169</v>
      </c>
      <c r="C498" s="2" t="s">
        <v>82</v>
      </c>
      <c r="D498" s="3">
        <v>365000</v>
      </c>
      <c r="F498" s="3">
        <v>365000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5171</v>
      </c>
      <c r="C499" s="2" t="s">
        <v>83</v>
      </c>
      <c r="D499" s="3">
        <v>350000</v>
      </c>
      <c r="F499" s="3">
        <v>470000</v>
      </c>
      <c r="H499" s="3">
        <f t="shared" si="24"/>
        <v>120000</v>
      </c>
      <c r="J499" s="2" t="s">
        <v>252</v>
      </c>
    </row>
    <row r="500" spans="1:10" ht="12.75" customHeight="1" x14ac:dyDescent="0.2">
      <c r="A500" s="2">
        <v>6171</v>
      </c>
      <c r="B500" s="2">
        <v>5172</v>
      </c>
      <c r="C500" s="2" t="s">
        <v>114</v>
      </c>
      <c r="D500" s="3">
        <v>15000</v>
      </c>
      <c r="F500" s="3">
        <v>15000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5173</v>
      </c>
      <c r="C501" s="2" t="s">
        <v>115</v>
      </c>
      <c r="D501" s="3">
        <v>3000</v>
      </c>
      <c r="F501" s="3">
        <v>3000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5175</v>
      </c>
      <c r="C502" s="2" t="s">
        <v>125</v>
      </c>
      <c r="D502" s="3">
        <v>40000</v>
      </c>
      <c r="F502" s="3">
        <v>40000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5182</v>
      </c>
      <c r="C503" s="2" t="s">
        <v>172</v>
      </c>
      <c r="D503" s="3">
        <v>0</v>
      </c>
      <c r="F503" s="3">
        <v>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5191</v>
      </c>
      <c r="C504" s="2" t="s">
        <v>173</v>
      </c>
      <c r="D504" s="3">
        <v>0</v>
      </c>
      <c r="F504" s="3">
        <v>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5192</v>
      </c>
      <c r="C505" s="2" t="s">
        <v>196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5194</v>
      </c>
      <c r="C506" s="2" t="s">
        <v>174</v>
      </c>
      <c r="D506" s="3">
        <v>10000</v>
      </c>
      <c r="F506" s="3">
        <v>10000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5213</v>
      </c>
      <c r="C507" s="2" t="s">
        <v>211</v>
      </c>
      <c r="D507" s="3">
        <v>0</v>
      </c>
      <c r="F507" s="3">
        <v>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5321</v>
      </c>
      <c r="C508" s="2" t="s">
        <v>246</v>
      </c>
      <c r="D508" s="3">
        <v>6000</v>
      </c>
      <c r="F508" s="3">
        <v>6000</v>
      </c>
      <c r="H508" s="3">
        <f t="shared" ref="H508" si="25">F508-D508</f>
        <v>0</v>
      </c>
    </row>
    <row r="509" spans="1:10" ht="12.75" customHeight="1" x14ac:dyDescent="0.2">
      <c r="A509" s="2">
        <v>6171</v>
      </c>
      <c r="B509" s="2">
        <v>5361</v>
      </c>
      <c r="C509" s="2" t="s">
        <v>175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5362</v>
      </c>
      <c r="C510" s="2" t="s">
        <v>192</v>
      </c>
      <c r="D510" s="3">
        <v>8000</v>
      </c>
      <c r="F510" s="3">
        <v>8000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5365</v>
      </c>
      <c r="C511" s="2" t="s">
        <v>193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6121</v>
      </c>
      <c r="C512" s="2" t="s">
        <v>94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6122</v>
      </c>
      <c r="C513" s="2" t="s">
        <v>87</v>
      </c>
      <c r="D513" s="3">
        <v>110000</v>
      </c>
      <c r="F513" s="3">
        <v>110000</v>
      </c>
      <c r="H513" s="3">
        <f t="shared" si="24"/>
        <v>0</v>
      </c>
    </row>
    <row r="514" spans="1:10" ht="12.75" customHeight="1" x14ac:dyDescent="0.2">
      <c r="A514" s="4">
        <v>6171</v>
      </c>
      <c r="B514" s="4"/>
      <c r="C514" s="4" t="s">
        <v>176</v>
      </c>
      <c r="D514" s="10">
        <f>SUM(D475:D513)</f>
        <v>3372000</v>
      </c>
      <c r="E514" s="4" t="s">
        <v>18</v>
      </c>
      <c r="F514" s="10">
        <f>SUM(F475:F513)</f>
        <v>3562000</v>
      </c>
      <c r="G514" s="4" t="s">
        <v>18</v>
      </c>
      <c r="H514" s="10">
        <f>SUM(H475:H513)</f>
        <v>190000</v>
      </c>
      <c r="I514" s="4" t="s">
        <v>18</v>
      </c>
    </row>
    <row r="515" spans="1:10" ht="12.75" customHeight="1" x14ac:dyDescent="0.2">
      <c r="A515" s="4"/>
      <c r="B515" s="4"/>
      <c r="C515" s="4"/>
      <c r="D515" s="10"/>
      <c r="E515" s="4"/>
      <c r="F515" s="10"/>
      <c r="G515" s="4"/>
      <c r="H515" s="10"/>
      <c r="I515" s="4"/>
    </row>
    <row r="516" spans="1:10" ht="12.75" customHeight="1" x14ac:dyDescent="0.2">
      <c r="A516" s="2">
        <v>6310</v>
      </c>
      <c r="B516" s="2">
        <v>5163</v>
      </c>
      <c r="C516" s="2" t="s">
        <v>80</v>
      </c>
      <c r="D516" s="3">
        <v>50000</v>
      </c>
      <c r="F516" s="3">
        <v>50000</v>
      </c>
      <c r="H516" s="3">
        <f>F516-D516</f>
        <v>0</v>
      </c>
    </row>
    <row r="517" spans="1:10" s="4" customFormat="1" ht="12.75" customHeight="1" x14ac:dyDescent="0.2">
      <c r="A517" s="4">
        <v>6310</v>
      </c>
      <c r="C517" s="4" t="s">
        <v>184</v>
      </c>
      <c r="D517" s="10">
        <f>SUM(D515:D516)</f>
        <v>50000</v>
      </c>
      <c r="E517" s="4" t="s">
        <v>18</v>
      </c>
      <c r="F517" s="10">
        <f>SUM(F515:F516)</f>
        <v>50000</v>
      </c>
      <c r="G517" s="4" t="s">
        <v>18</v>
      </c>
      <c r="H517" s="10">
        <f>SUM(H515:H516)</f>
        <v>0</v>
      </c>
      <c r="I517" s="4" t="s">
        <v>18</v>
      </c>
      <c r="J517" s="2"/>
    </row>
    <row r="518" spans="1:10" ht="12.75" customHeight="1" x14ac:dyDescent="0.2">
      <c r="A518" s="4"/>
      <c r="B518" s="4"/>
      <c r="C518" s="4"/>
      <c r="D518" s="10"/>
      <c r="E518" s="4"/>
      <c r="F518" s="10"/>
      <c r="G518" s="4"/>
      <c r="H518" s="10"/>
      <c r="I518" s="4"/>
    </row>
    <row r="519" spans="1:10" ht="12.75" customHeight="1" x14ac:dyDescent="0.2">
      <c r="A519" s="2">
        <v>6330</v>
      </c>
      <c r="B519" s="2">
        <v>5345</v>
      </c>
      <c r="C519" s="2" t="s">
        <v>178</v>
      </c>
      <c r="D519" s="3">
        <v>0</v>
      </c>
      <c r="F519" s="3">
        <v>0</v>
      </c>
      <c r="H519" s="3">
        <f>F519-D519</f>
        <v>0</v>
      </c>
    </row>
    <row r="520" spans="1:10" ht="12.75" customHeight="1" x14ac:dyDescent="0.2">
      <c r="A520" s="4">
        <v>6330</v>
      </c>
      <c r="B520" s="4"/>
      <c r="C520" s="4" t="s">
        <v>177</v>
      </c>
      <c r="D520" s="10">
        <f>SUM(D518:D519)</f>
        <v>0</v>
      </c>
      <c r="E520" s="4" t="s">
        <v>18</v>
      </c>
      <c r="F520" s="10">
        <f>SUM(F518:F519)</f>
        <v>0</v>
      </c>
      <c r="G520" s="4" t="s">
        <v>18</v>
      </c>
      <c r="H520" s="10">
        <f>SUM(H518:H519)</f>
        <v>0</v>
      </c>
      <c r="I520" s="4" t="s">
        <v>18</v>
      </c>
    </row>
    <row r="521" spans="1:10" ht="12.75" customHeight="1" x14ac:dyDescent="0.2">
      <c r="A521" s="4"/>
      <c r="B521" s="4"/>
      <c r="C521" s="4"/>
      <c r="D521" s="10"/>
      <c r="E521" s="4"/>
      <c r="F521" s="10"/>
      <c r="G521" s="4"/>
      <c r="H521" s="10"/>
      <c r="I521" s="4"/>
    </row>
    <row r="522" spans="1:10" ht="12.75" customHeight="1" x14ac:dyDescent="0.2">
      <c r="A522" s="2">
        <v>6399</v>
      </c>
      <c r="B522" s="2">
        <v>5362</v>
      </c>
      <c r="C522" s="2" t="s">
        <v>179</v>
      </c>
      <c r="D522" s="3">
        <v>1500000</v>
      </c>
      <c r="F522" s="3">
        <v>1500000</v>
      </c>
      <c r="H522" s="3">
        <f>F522-D522</f>
        <v>0</v>
      </c>
    </row>
    <row r="523" spans="1:10" ht="12.75" customHeight="1" x14ac:dyDescent="0.2">
      <c r="A523" s="4">
        <v>6399</v>
      </c>
      <c r="B523" s="4"/>
      <c r="C523" s="4" t="s">
        <v>180</v>
      </c>
      <c r="D523" s="10">
        <f>SUM(D521:D522)</f>
        <v>1500000</v>
      </c>
      <c r="E523" s="4" t="s">
        <v>18</v>
      </c>
      <c r="F523" s="10">
        <f>SUM(F521:F522)</f>
        <v>1500000</v>
      </c>
      <c r="G523" s="4" t="s">
        <v>18</v>
      </c>
      <c r="H523" s="10">
        <f>SUM(H521:H522)</f>
        <v>0</v>
      </c>
      <c r="I523" s="4" t="s">
        <v>18</v>
      </c>
    </row>
    <row r="524" spans="1:10" s="14" customFormat="1" ht="12.75" customHeight="1" x14ac:dyDescent="0.2">
      <c r="A524" s="4"/>
      <c r="B524" s="4"/>
      <c r="C524" s="4"/>
      <c r="D524" s="10"/>
      <c r="E524" s="4"/>
      <c r="F524" s="10"/>
      <c r="G524" s="4"/>
      <c r="H524" s="10"/>
      <c r="I524" s="4"/>
    </row>
    <row r="525" spans="1:10" ht="12.75" customHeight="1" x14ac:dyDescent="0.2">
      <c r="A525" s="14">
        <v>6402</v>
      </c>
      <c r="B525" s="14">
        <v>5364</v>
      </c>
      <c r="C525" s="14" t="s">
        <v>237</v>
      </c>
      <c r="D525" s="21">
        <v>10135</v>
      </c>
      <c r="E525" s="14"/>
      <c r="F525" s="21">
        <v>10135</v>
      </c>
      <c r="G525" s="14"/>
      <c r="H525" s="21">
        <v>0</v>
      </c>
      <c r="I525" s="14"/>
    </row>
    <row r="526" spans="1:10" ht="12.75" customHeight="1" x14ac:dyDescent="0.2">
      <c r="A526" s="2">
        <v>6402</v>
      </c>
      <c r="B526" s="2">
        <v>5366</v>
      </c>
      <c r="C526" s="2" t="s">
        <v>181</v>
      </c>
      <c r="D526" s="3">
        <v>12000</v>
      </c>
      <c r="F526" s="3">
        <v>14144</v>
      </c>
      <c r="H526" s="3">
        <f>F526-D526</f>
        <v>2144</v>
      </c>
      <c r="J526" s="2" t="s">
        <v>251</v>
      </c>
    </row>
    <row r="527" spans="1:10" ht="12.75" customHeight="1" x14ac:dyDescent="0.2">
      <c r="A527" s="4">
        <v>6402</v>
      </c>
      <c r="B527" s="4"/>
      <c r="C527" s="4" t="s">
        <v>69</v>
      </c>
      <c r="D527" s="10">
        <f>SUM(D524:D526)</f>
        <v>22135</v>
      </c>
      <c r="E527" s="4" t="s">
        <v>18</v>
      </c>
      <c r="F527" s="10">
        <f>SUM(F524:F526)</f>
        <v>24279</v>
      </c>
      <c r="G527" s="4" t="s">
        <v>18</v>
      </c>
      <c r="H527" s="10">
        <f>SUM(H524:H526)</f>
        <v>2144</v>
      </c>
      <c r="I527" s="4" t="s">
        <v>18</v>
      </c>
    </row>
    <row r="528" spans="1:10" ht="12.75" customHeight="1" x14ac:dyDescent="0.2">
      <c r="D528" s="12"/>
      <c r="F528" s="12"/>
      <c r="H528" s="12"/>
    </row>
    <row r="529" spans="1:10" ht="12.75" customHeight="1" x14ac:dyDescent="0.2">
      <c r="A529" s="4"/>
      <c r="B529" s="4"/>
      <c r="C529" s="4" t="s">
        <v>182</v>
      </c>
      <c r="D529" s="10">
        <f>SUMIF(E146:E528,"*",D146:D528)</f>
        <v>21739335</v>
      </c>
      <c r="E529" s="4"/>
      <c r="F529" s="10">
        <f>SUMIF(G146:G528,"*",F146:F528)</f>
        <v>22457479</v>
      </c>
      <c r="G529" s="4"/>
      <c r="H529" s="16">
        <f t="shared" ref="H529" si="26">F529-D529</f>
        <v>718144</v>
      </c>
      <c r="I529" s="4"/>
    </row>
    <row r="530" spans="1:10" ht="12.75" customHeight="1" x14ac:dyDescent="0.2">
      <c r="B530" s="4"/>
      <c r="C530" s="4"/>
      <c r="D530" s="10"/>
      <c r="F530" s="10"/>
      <c r="H530" s="10"/>
    </row>
    <row r="531" spans="1:10" ht="12.75" customHeight="1" x14ac:dyDescent="0.2">
      <c r="A531" s="4"/>
      <c r="C531" s="2" t="str">
        <f>C145</f>
        <v>PŘÍJMY CELKEM:</v>
      </c>
      <c r="D531" s="3">
        <f>D145</f>
        <v>31887600</v>
      </c>
      <c r="F531" s="3">
        <f>F145</f>
        <v>32299600</v>
      </c>
      <c r="H531" s="3">
        <f>F531-D531</f>
        <v>412000</v>
      </c>
    </row>
    <row r="532" spans="1:10" ht="12.75" customHeight="1" x14ac:dyDescent="0.2">
      <c r="C532" s="2" t="str">
        <f>C529</f>
        <v>VÝDAJE CELKEM:</v>
      </c>
      <c r="D532" s="3">
        <f>D529</f>
        <v>21739335</v>
      </c>
      <c r="F532" s="3">
        <f>F529</f>
        <v>22457479</v>
      </c>
      <c r="H532" s="3">
        <f t="shared" ref="H532:H533" si="27">F532-D532</f>
        <v>718144</v>
      </c>
    </row>
    <row r="533" spans="1:10" ht="12.75" customHeight="1" x14ac:dyDescent="0.2">
      <c r="A533" s="2" t="s">
        <v>0</v>
      </c>
      <c r="C533" s="4" t="s">
        <v>185</v>
      </c>
      <c r="D533" s="10">
        <f>D531-D532</f>
        <v>10148265</v>
      </c>
      <c r="E533" s="3"/>
      <c r="F533" s="10">
        <f>F531-F532</f>
        <v>9842121</v>
      </c>
      <c r="G533" s="3"/>
      <c r="H533" s="16">
        <f t="shared" si="27"/>
        <v>-306144</v>
      </c>
      <c r="I533" s="3"/>
    </row>
    <row r="534" spans="1:10" ht="12.75" customHeight="1" x14ac:dyDescent="0.2">
      <c r="C534" s="4"/>
      <c r="D534" s="10"/>
      <c r="E534" s="3"/>
      <c r="F534" s="10"/>
      <c r="G534" s="3"/>
      <c r="H534" s="10"/>
      <c r="I534" s="3"/>
    </row>
    <row r="535" spans="1:10" ht="12.75" customHeight="1" x14ac:dyDescent="0.2">
      <c r="C535" s="4"/>
      <c r="D535" s="10"/>
      <c r="E535" s="3"/>
      <c r="F535" s="10"/>
      <c r="G535" s="3"/>
      <c r="H535" s="10"/>
      <c r="I535" s="3"/>
    </row>
    <row r="536" spans="1:10" ht="12.75" customHeight="1" x14ac:dyDescent="0.2">
      <c r="A536" s="2" t="s">
        <v>219</v>
      </c>
      <c r="C536" s="4"/>
      <c r="D536" s="10"/>
      <c r="E536" s="3"/>
      <c r="F536" s="10"/>
      <c r="G536" s="3"/>
      <c r="H536" s="10"/>
      <c r="I536" s="3"/>
    </row>
    <row r="537" spans="1:10" ht="12.75" customHeight="1" x14ac:dyDescent="0.2">
      <c r="B537" s="2">
        <v>8113</v>
      </c>
      <c r="C537" s="2" t="s">
        <v>216</v>
      </c>
      <c r="D537" s="3">
        <v>0</v>
      </c>
      <c r="F537" s="3">
        <v>0</v>
      </c>
      <c r="H537" s="3">
        <f t="shared" ref="H537:H538" si="28">F537-D537</f>
        <v>0</v>
      </c>
      <c r="I537" s="3"/>
    </row>
    <row r="538" spans="1:10" ht="12.75" customHeight="1" x14ac:dyDescent="0.2">
      <c r="B538" s="4">
        <v>8113</v>
      </c>
      <c r="C538" s="20" t="s">
        <v>217</v>
      </c>
      <c r="D538" s="10">
        <f>D537</f>
        <v>0</v>
      </c>
      <c r="E538" s="4" t="s">
        <v>18</v>
      </c>
      <c r="F538" s="10">
        <f>F537</f>
        <v>0</v>
      </c>
      <c r="G538" s="4" t="s">
        <v>18</v>
      </c>
      <c r="H538" s="16">
        <f t="shared" si="28"/>
        <v>0</v>
      </c>
      <c r="I538" s="3" t="s">
        <v>18</v>
      </c>
    </row>
    <row r="539" spans="1:10" ht="12.75" customHeight="1" x14ac:dyDescent="0.2">
      <c r="B539" s="4"/>
      <c r="C539" s="20"/>
      <c r="D539" s="10"/>
      <c r="E539" s="4"/>
      <c r="F539" s="10"/>
      <c r="G539" s="4"/>
      <c r="H539" s="10"/>
      <c r="I539" s="3"/>
    </row>
    <row r="540" spans="1:10" ht="12.75" customHeight="1" x14ac:dyDescent="0.2">
      <c r="A540" s="14"/>
      <c r="B540" s="14">
        <v>8114</v>
      </c>
      <c r="C540" s="14" t="s">
        <v>225</v>
      </c>
      <c r="D540" s="21">
        <v>0</v>
      </c>
      <c r="E540" s="14"/>
      <c r="F540" s="21">
        <v>0</v>
      </c>
      <c r="G540" s="14"/>
      <c r="H540" s="3">
        <f t="shared" ref="H540:H544" si="29">F540-D540</f>
        <v>0</v>
      </c>
      <c r="I540" s="3"/>
    </row>
    <row r="541" spans="1:10" ht="12.75" customHeight="1" x14ac:dyDescent="0.2">
      <c r="A541" s="20"/>
      <c r="B541" s="20">
        <v>8114</v>
      </c>
      <c r="C541" s="20" t="s">
        <v>225</v>
      </c>
      <c r="D541" s="16">
        <f>D540</f>
        <v>0</v>
      </c>
      <c r="E541" s="20" t="s">
        <v>18</v>
      </c>
      <c r="F541" s="16">
        <f>F540</f>
        <v>0</v>
      </c>
      <c r="G541" s="20" t="s">
        <v>18</v>
      </c>
      <c r="H541" s="16">
        <f t="shared" si="29"/>
        <v>0</v>
      </c>
      <c r="I541" s="3" t="s">
        <v>18</v>
      </c>
    </row>
    <row r="542" spans="1:10" ht="12.75" customHeight="1" x14ac:dyDescent="0.2">
      <c r="A542" s="20"/>
      <c r="B542" s="20"/>
      <c r="C542" s="20"/>
      <c r="D542" s="16"/>
      <c r="E542" s="20"/>
      <c r="F542" s="16"/>
      <c r="G542" s="20"/>
      <c r="H542" s="16"/>
      <c r="I542" s="3"/>
      <c r="J542" s="3"/>
    </row>
    <row r="543" spans="1:10" ht="12.75" customHeight="1" x14ac:dyDescent="0.2">
      <c r="A543" s="14"/>
      <c r="B543" s="14">
        <v>8115</v>
      </c>
      <c r="C543" s="14" t="s">
        <v>239</v>
      </c>
      <c r="D543" s="21">
        <v>0</v>
      </c>
      <c r="E543" s="14"/>
      <c r="F543" s="21">
        <v>0</v>
      </c>
      <c r="G543" s="14"/>
      <c r="H543" s="3">
        <f t="shared" si="29"/>
        <v>0</v>
      </c>
      <c r="I543" s="3"/>
      <c r="J543" s="3"/>
    </row>
    <row r="544" spans="1:10" ht="12.75" customHeight="1" x14ac:dyDescent="0.2">
      <c r="A544" s="20"/>
      <c r="B544" s="20">
        <v>8115</v>
      </c>
      <c r="C544" s="20" t="s">
        <v>240</v>
      </c>
      <c r="D544" s="16">
        <f>D543</f>
        <v>0</v>
      </c>
      <c r="E544" s="20" t="s">
        <v>18</v>
      </c>
      <c r="F544" s="16">
        <f>F543</f>
        <v>0</v>
      </c>
      <c r="G544" s="20" t="s">
        <v>18</v>
      </c>
      <c r="H544" s="16">
        <f t="shared" si="29"/>
        <v>0</v>
      </c>
      <c r="I544" s="3" t="s">
        <v>18</v>
      </c>
    </row>
    <row r="545" spans="1:9" ht="12.75" customHeight="1" x14ac:dyDescent="0.2">
      <c r="A545" s="4"/>
      <c r="C545" s="2" t="s">
        <v>0</v>
      </c>
      <c r="D545" s="2" t="s">
        <v>0</v>
      </c>
      <c r="F545" s="2" t="s">
        <v>0</v>
      </c>
      <c r="H545" s="2" t="s">
        <v>0</v>
      </c>
    </row>
    <row r="546" spans="1:9" ht="12.75" customHeight="1" x14ac:dyDescent="0.2">
      <c r="A546" s="4"/>
      <c r="B546" s="2">
        <v>8123</v>
      </c>
      <c r="C546" s="2" t="s">
        <v>220</v>
      </c>
      <c r="D546" s="3">
        <v>0</v>
      </c>
      <c r="F546" s="3">
        <v>0</v>
      </c>
      <c r="H546" s="3">
        <f t="shared" ref="H546:H547" si="30">F546-D546</f>
        <v>0</v>
      </c>
    </row>
    <row r="547" spans="1:9" ht="12.75" customHeight="1" x14ac:dyDescent="0.2">
      <c r="A547" s="4"/>
      <c r="B547" s="4">
        <v>8123</v>
      </c>
      <c r="C547" s="20" t="s">
        <v>221</v>
      </c>
      <c r="D547" s="10">
        <f>D546</f>
        <v>0</v>
      </c>
      <c r="E547" s="4" t="s">
        <v>18</v>
      </c>
      <c r="F547" s="10">
        <f>F546</f>
        <v>0</v>
      </c>
      <c r="G547" s="4" t="s">
        <v>18</v>
      </c>
      <c r="H547" s="16">
        <f t="shared" si="30"/>
        <v>0</v>
      </c>
      <c r="I547" s="2" t="s">
        <v>18</v>
      </c>
    </row>
    <row r="548" spans="1:9" ht="12.75" customHeight="1" x14ac:dyDescent="0.2">
      <c r="A548" s="4"/>
    </row>
    <row r="549" spans="1:9" ht="12.75" customHeight="1" x14ac:dyDescent="0.2">
      <c r="A549" s="4"/>
      <c r="B549" s="2">
        <v>8124</v>
      </c>
      <c r="C549" s="2" t="s">
        <v>183</v>
      </c>
      <c r="D549" s="3">
        <v>2817000</v>
      </c>
      <c r="F549" s="3">
        <v>2817000</v>
      </c>
      <c r="H549" s="3">
        <f t="shared" ref="H549:H550" si="31">F549-D549</f>
        <v>0</v>
      </c>
    </row>
    <row r="550" spans="1:9" ht="12.75" customHeight="1" x14ac:dyDescent="0.2">
      <c r="A550" s="4" t="s">
        <v>0</v>
      </c>
      <c r="B550" s="4">
        <v>8124</v>
      </c>
      <c r="C550" s="4" t="s">
        <v>218</v>
      </c>
      <c r="D550" s="10">
        <f>D549</f>
        <v>2817000</v>
      </c>
      <c r="E550" s="4" t="s">
        <v>18</v>
      </c>
      <c r="F550" s="10">
        <f>F549</f>
        <v>2817000</v>
      </c>
      <c r="G550" s="4" t="s">
        <v>18</v>
      </c>
      <c r="H550" s="3">
        <f t="shared" si="31"/>
        <v>0</v>
      </c>
      <c r="I550" s="4" t="s">
        <v>18</v>
      </c>
    </row>
    <row r="551" spans="1:9" ht="12.75" customHeight="1" x14ac:dyDescent="0.2">
      <c r="C551" s="4"/>
      <c r="D551" s="10"/>
      <c r="F551" s="10"/>
      <c r="H551" s="10"/>
    </row>
    <row r="552" spans="1:9" ht="12.75" customHeight="1" x14ac:dyDescent="0.2">
      <c r="B552" s="4"/>
      <c r="C552" s="4" t="s">
        <v>0</v>
      </c>
      <c r="D552" s="10" t="s">
        <v>0</v>
      </c>
      <c r="F552" s="10" t="s">
        <v>0</v>
      </c>
      <c r="H552" s="10" t="s">
        <v>0</v>
      </c>
      <c r="I552" s="24"/>
    </row>
    <row r="553" spans="1:9" ht="12.75" customHeight="1" x14ac:dyDescent="0.2">
      <c r="A553" s="4"/>
      <c r="B553" s="20" t="s">
        <v>245</v>
      </c>
      <c r="C553" s="20" t="s">
        <v>244</v>
      </c>
      <c r="D553" s="15">
        <f>D533-D550</f>
        <v>7331265</v>
      </c>
      <c r="F553" s="15">
        <f>F533-F550</f>
        <v>7025121</v>
      </c>
      <c r="H553" s="13"/>
    </row>
    <row r="554" spans="1:9" ht="12.75" customHeight="1" x14ac:dyDescent="0.2">
      <c r="A554" s="4"/>
      <c r="D554" s="15"/>
      <c r="F554" s="15"/>
      <c r="H554" s="13"/>
    </row>
    <row r="555" spans="1:9" ht="12.75" customHeight="1" x14ac:dyDescent="0.2">
      <c r="A555" s="20"/>
      <c r="B555" s="20"/>
      <c r="C555" s="20"/>
      <c r="D555" s="10"/>
      <c r="F555" s="10"/>
      <c r="H555" s="10"/>
    </row>
    <row r="556" spans="1:9" ht="12.75" customHeight="1" x14ac:dyDescent="0.2">
      <c r="A556" s="4"/>
    </row>
    <row r="557" spans="1:9" ht="12.75" customHeight="1" x14ac:dyDescent="0.2">
      <c r="D557" s="16"/>
      <c r="F557" s="16"/>
    </row>
    <row r="558" spans="1:9" ht="12.75" customHeight="1" x14ac:dyDescent="0.2">
      <c r="C558" s="4"/>
      <c r="D558" s="4"/>
      <c r="E558" s="4"/>
      <c r="F558" s="4"/>
      <c r="G558" s="4"/>
      <c r="H558" s="4"/>
      <c r="I558" s="4"/>
    </row>
    <row r="559" spans="1:9" ht="12.75" customHeight="1" x14ac:dyDescent="0.2">
      <c r="C559" s="4"/>
      <c r="D559" s="4"/>
      <c r="E559" s="4"/>
      <c r="F559" s="4"/>
      <c r="G559" s="4"/>
      <c r="H559" s="4"/>
      <c r="I559" s="4"/>
    </row>
    <row r="560" spans="1:9" ht="12.75" customHeight="1" x14ac:dyDescent="0.2">
      <c r="C560" s="4"/>
      <c r="D560" s="3"/>
      <c r="F560" s="3"/>
      <c r="H560" s="3"/>
    </row>
    <row r="561" spans="3:8" ht="12.75" customHeight="1" x14ac:dyDescent="0.2">
      <c r="C561" s="4"/>
      <c r="D561" s="3"/>
      <c r="F561" s="3"/>
      <c r="H561" s="3"/>
    </row>
    <row r="562" spans="3:8" ht="12.75" customHeight="1" x14ac:dyDescent="0.2">
      <c r="C562" s="4"/>
      <c r="D562" s="3"/>
      <c r="F562" s="3"/>
      <c r="H562" s="3"/>
    </row>
    <row r="563" spans="3:8" ht="12.75" customHeight="1" x14ac:dyDescent="0.2">
      <c r="C563" s="4"/>
      <c r="D563" s="3"/>
      <c r="F563" s="3"/>
      <c r="H563" s="3"/>
    </row>
    <row r="564" spans="3:8" ht="12.75" customHeight="1" x14ac:dyDescent="0.2">
      <c r="C564" s="4"/>
      <c r="D564" s="3"/>
      <c r="F564" s="3"/>
      <c r="H564" s="3"/>
    </row>
    <row r="565" spans="3:8" ht="12.75" customHeight="1" x14ac:dyDescent="0.2">
      <c r="D565" s="3"/>
      <c r="F565" s="3"/>
      <c r="H565" s="3"/>
    </row>
    <row r="566" spans="3:8" ht="12.75" customHeight="1" x14ac:dyDescent="0.2">
      <c r="D566" s="3"/>
      <c r="F566" s="3"/>
      <c r="H566" s="3"/>
    </row>
    <row r="567" spans="3:8" ht="12.75" customHeight="1" x14ac:dyDescent="0.2">
      <c r="D567" s="3"/>
      <c r="F567" s="3"/>
      <c r="H567" s="3"/>
    </row>
    <row r="568" spans="3:8" ht="12.75" customHeight="1" x14ac:dyDescent="0.2">
      <c r="D568" s="3"/>
      <c r="F568" s="3"/>
      <c r="H568" s="3"/>
    </row>
    <row r="569" spans="3:8" ht="12.75" customHeight="1" x14ac:dyDescent="0.2">
      <c r="C569" s="4"/>
      <c r="D569" s="3"/>
      <c r="F569" s="3"/>
      <c r="H569" s="3"/>
    </row>
    <row r="570" spans="3:8" ht="12.75" customHeight="1" x14ac:dyDescent="0.2">
      <c r="C570" s="4"/>
      <c r="D570" s="3"/>
      <c r="F570" s="3"/>
      <c r="H570" s="3"/>
    </row>
    <row r="571" spans="3:8" ht="12.75" customHeight="1" x14ac:dyDescent="0.2">
      <c r="C571" s="4"/>
      <c r="D571" s="3"/>
      <c r="F571" s="3"/>
      <c r="H571" s="3"/>
    </row>
    <row r="572" spans="3:8" ht="12.75" customHeight="1" x14ac:dyDescent="0.2">
      <c r="C572" s="4"/>
      <c r="D572" s="3"/>
      <c r="F572" s="3"/>
      <c r="H572" s="3"/>
    </row>
    <row r="573" spans="3:8" ht="12.75" customHeight="1" x14ac:dyDescent="0.2">
      <c r="C573" s="4"/>
      <c r="D573" s="3"/>
      <c r="F573" s="3"/>
      <c r="H573" s="3"/>
    </row>
    <row r="574" spans="3:8" ht="12.75" customHeight="1" x14ac:dyDescent="0.2">
      <c r="C574" s="4"/>
      <c r="D574" s="3"/>
      <c r="F574" s="3"/>
      <c r="H574" s="3"/>
    </row>
    <row r="575" spans="3:8" ht="12.75" customHeight="1" x14ac:dyDescent="0.2">
      <c r="C575" s="4"/>
      <c r="D575" s="3"/>
      <c r="F575" s="3"/>
      <c r="H575" s="3"/>
    </row>
    <row r="576" spans="3:8" ht="12.75" customHeight="1" x14ac:dyDescent="0.2">
      <c r="D576" s="3"/>
      <c r="F576" s="3"/>
      <c r="H576" s="3"/>
    </row>
    <row r="577" spans="3:8" ht="12.75" customHeight="1" x14ac:dyDescent="0.2">
      <c r="D577" s="3"/>
      <c r="F577" s="3"/>
      <c r="H577" s="3"/>
    </row>
    <row r="578" spans="3:8" ht="12.75" customHeight="1" x14ac:dyDescent="0.2">
      <c r="C578" s="4"/>
      <c r="D578" s="10"/>
      <c r="F578" s="10"/>
      <c r="H578" s="10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/>
    <row r="587" spans="3:8" ht="12.75" customHeight="1" x14ac:dyDescent="0.2"/>
    <row r="588" spans="3:8" ht="12.75" customHeight="1" x14ac:dyDescent="0.2"/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2015-03-12T11:47:01Z</cp:lastPrinted>
  <dcterms:created xsi:type="dcterms:W3CDTF">2010-11-30T11:14:57Z</dcterms:created>
  <dcterms:modified xsi:type="dcterms:W3CDTF">2015-03-12T11:47:41Z</dcterms:modified>
</cp:coreProperties>
</file>